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ubai-keiri\Desktop\"/>
    </mc:Choice>
  </mc:AlternateContent>
  <xr:revisionPtr revIDLastSave="0" documentId="13_ncr:1_{8572ED4F-8BA4-494F-89C6-C80367DFB2E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貴社控え(入力)sheet1" sheetId="1" r:id="rId1"/>
    <sheet name="請求書 提出用(1部印刷)sheet2" sheetId="5" r:id="rId2"/>
  </sheets>
  <definedNames>
    <definedName name="_xlnm.Print_Area" localSheetId="0">'貴社控え(入力)sheet1'!$A$1:$X$35</definedName>
    <definedName name="_xlnm.Print_Area" localSheetId="1">'請求書 提出用(1部印刷)sheet2'!$A$1:$X$35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1" l="1"/>
  <c r="L33" i="1"/>
  <c r="L32" i="1"/>
  <c r="V5" i="5"/>
  <c r="P5" i="5"/>
  <c r="L24" i="1"/>
  <c r="D18" i="5"/>
  <c r="C29" i="5"/>
  <c r="J13" i="5"/>
  <c r="I25" i="5"/>
  <c r="I26" i="5"/>
  <c r="I27" i="5"/>
  <c r="I28" i="5"/>
  <c r="I29" i="5"/>
  <c r="I30" i="5"/>
  <c r="I31" i="5"/>
  <c r="I24" i="5"/>
  <c r="P10" i="5"/>
  <c r="P11" i="5"/>
  <c r="J24" i="5"/>
  <c r="J25" i="5"/>
  <c r="A30" i="5"/>
  <c r="A31" i="5"/>
  <c r="L25" i="1"/>
  <c r="L25" i="5" s="1"/>
  <c r="L26" i="1"/>
  <c r="L26" i="5" s="1"/>
  <c r="L27" i="1"/>
  <c r="L27" i="5" s="1"/>
  <c r="L28" i="1"/>
  <c r="L29" i="1"/>
  <c r="L29" i="5" s="1"/>
  <c r="L30" i="1"/>
  <c r="L30" i="5" s="1"/>
  <c r="L31" i="1"/>
  <c r="L31" i="5" s="1"/>
  <c r="J26" i="5"/>
  <c r="J27" i="5"/>
  <c r="J28" i="5"/>
  <c r="J29" i="5"/>
  <c r="J30" i="5"/>
  <c r="J31" i="5"/>
  <c r="H25" i="5"/>
  <c r="H26" i="5"/>
  <c r="H27" i="5"/>
  <c r="H28" i="5"/>
  <c r="H29" i="5"/>
  <c r="H30" i="5"/>
  <c r="H31" i="5"/>
  <c r="H24" i="5"/>
  <c r="A11" i="5"/>
  <c r="A10" i="5"/>
  <c r="H33" i="5"/>
  <c r="L3" i="5"/>
  <c r="N3" i="5"/>
  <c r="Q3" i="5"/>
  <c r="O7" i="5"/>
  <c r="Q7" i="5"/>
  <c r="L8" i="5"/>
  <c r="P8" i="5"/>
  <c r="C10" i="5"/>
  <c r="L10" i="5"/>
  <c r="C11" i="5"/>
  <c r="P12" i="5"/>
  <c r="P13" i="5"/>
  <c r="Q14" i="5"/>
  <c r="T14" i="5"/>
  <c r="W14" i="5"/>
  <c r="D15" i="5"/>
  <c r="J15" i="5"/>
  <c r="Q15" i="5"/>
  <c r="T15" i="5"/>
  <c r="Q16" i="5"/>
  <c r="W16" i="5"/>
  <c r="J17" i="5"/>
  <c r="Q17" i="5"/>
  <c r="J18" i="5"/>
  <c r="J19" i="5"/>
  <c r="J20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L28" i="5"/>
  <c r="A29" i="5"/>
  <c r="B29" i="5"/>
  <c r="B30" i="5"/>
  <c r="C30" i="5"/>
  <c r="B31" i="5"/>
  <c r="C31" i="5"/>
  <c r="L24" i="5" l="1"/>
  <c r="L33" i="5" l="1"/>
  <c r="L32" i="5"/>
  <c r="L34" i="5" l="1"/>
</calcChain>
</file>

<file path=xl/sharedStrings.xml><?xml version="1.0" encoding="utf-8"?>
<sst xmlns="http://schemas.openxmlformats.org/spreadsheetml/2006/main" count="120" uniqueCount="85">
  <si>
    <t>今回支払額</t>
    <rPh sb="0" eb="2">
      <t>コンカイ</t>
    </rPh>
    <rPh sb="2" eb="4">
      <t>シハラ</t>
    </rPh>
    <rPh sb="4" eb="5">
      <t>ガク</t>
    </rPh>
    <phoneticPr fontId="2"/>
  </si>
  <si>
    <t>契約番号</t>
    <rPh sb="0" eb="2">
      <t>ケイヤク</t>
    </rPh>
    <rPh sb="2" eb="4">
      <t>バンゴウ</t>
    </rPh>
    <phoneticPr fontId="2"/>
  </si>
  <si>
    <t>今回迄の出来高金額</t>
    <rPh sb="0" eb="2">
      <t>コンカイ</t>
    </rPh>
    <rPh sb="2" eb="3">
      <t>マデ</t>
    </rPh>
    <rPh sb="4" eb="7">
      <t>デキダカ</t>
    </rPh>
    <rPh sb="7" eb="9">
      <t>キンガク</t>
    </rPh>
    <phoneticPr fontId="2"/>
  </si>
  <si>
    <t>上記支払率</t>
    <rPh sb="0" eb="2">
      <t>ジョウキ</t>
    </rPh>
    <rPh sb="2" eb="4">
      <t>シハラ</t>
    </rPh>
    <rPh sb="4" eb="5">
      <t>リツ</t>
    </rPh>
    <phoneticPr fontId="2"/>
  </si>
  <si>
    <t>前回迄の受領金額</t>
    <rPh sb="0" eb="2">
      <t>ゼンカイ</t>
    </rPh>
    <rPh sb="2" eb="3">
      <t>マデ</t>
    </rPh>
    <rPh sb="4" eb="6">
      <t>ジュリョウ</t>
    </rPh>
    <rPh sb="6" eb="8">
      <t>キンガク</t>
    </rPh>
    <phoneticPr fontId="2"/>
  </si>
  <si>
    <t>今回支払金額</t>
    <rPh sb="0" eb="2">
      <t>コンカイ</t>
    </rPh>
    <rPh sb="2" eb="4">
      <t>シハラ</t>
    </rPh>
    <rPh sb="4" eb="6">
      <t>キンガク</t>
    </rPh>
    <phoneticPr fontId="2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</si>
  <si>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</si>
  <si>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</si>
  <si>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</si>
  <si>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</si>
  <si>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</si>
  <si>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請求書番号</t>
    <rPh sb="0" eb="3">
      <t>セイキュウショ</t>
    </rPh>
    <rPh sb="3" eb="5">
      <t>バンゴウ</t>
    </rPh>
    <phoneticPr fontId="2"/>
  </si>
  <si>
    <t>今回請求額</t>
    <rPh sb="0" eb="2">
      <t>コンカイ</t>
    </rPh>
    <rPh sb="2" eb="5">
      <t>セイキュウガク</t>
    </rPh>
    <phoneticPr fontId="2"/>
  </si>
  <si>
    <t>ＮＯ．　</t>
    <phoneticPr fontId="2"/>
  </si>
  <si>
    <t>契約金額</t>
    <rPh sb="0" eb="2">
      <t>ケイヤク</t>
    </rPh>
    <rPh sb="2" eb="4">
      <t>キンガク</t>
    </rPh>
    <phoneticPr fontId="2"/>
  </si>
  <si>
    <t>％</t>
    <phoneticPr fontId="2"/>
  </si>
  <si>
    <t>取引先コード</t>
    <rPh sb="0" eb="3">
      <t>トリヒキサキ</t>
    </rPh>
    <phoneticPr fontId="2"/>
  </si>
  <si>
    <t>　〒</t>
    <phoneticPr fontId="2"/>
  </si>
  <si>
    <t>－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</si>
  <si>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</si>
  <si>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</si>
  <si>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ＴＥＬ</t>
    <phoneticPr fontId="2"/>
  </si>
  <si>
    <t>ＦＡＸ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</si>
  <si>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</si>
  <si>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</si>
  <si>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種別</t>
    <rPh sb="0" eb="2">
      <t>シュベツ</t>
    </rPh>
    <phoneticPr fontId="2"/>
  </si>
  <si>
    <t>振込銀行</t>
    <phoneticPr fontId="2"/>
  </si>
  <si>
    <t>口座名義</t>
    <phoneticPr fontId="2"/>
  </si>
  <si>
    <t>支払区分</t>
    <rPh sb="0" eb="2">
      <t>シハラ</t>
    </rPh>
    <rPh sb="2" eb="4">
      <t>クブン</t>
    </rPh>
    <phoneticPr fontId="2"/>
  </si>
  <si>
    <t>立替処理欄</t>
    <rPh sb="0" eb="1">
      <t>タ</t>
    </rPh>
    <rPh sb="1" eb="2">
      <t>カ</t>
    </rPh>
    <rPh sb="2" eb="4">
      <t>ショリ</t>
    </rPh>
    <rPh sb="4" eb="5">
      <t>ラン</t>
    </rPh>
    <phoneticPr fontId="2"/>
  </si>
  <si>
    <t>口座番号</t>
    <rPh sb="0" eb="2">
      <t>コウザ</t>
    </rPh>
    <rPh sb="2" eb="4">
      <t>バンゴウ</t>
    </rPh>
    <phoneticPr fontId="2"/>
  </si>
  <si>
    <t>　〒</t>
    <phoneticPr fontId="2"/>
  </si>
  <si>
    <t>－</t>
    <phoneticPr fontId="2"/>
  </si>
  <si>
    <t>ＴＥＬ</t>
    <phoneticPr fontId="2"/>
  </si>
  <si>
    <t>ＦＡＸ</t>
    <phoneticPr fontId="2"/>
  </si>
  <si>
    <t>振込銀行</t>
    <phoneticPr fontId="2"/>
  </si>
  <si>
    <t>％</t>
    <phoneticPr fontId="2"/>
  </si>
  <si>
    <t>口座名義</t>
    <phoneticPr fontId="2"/>
  </si>
  <si>
    <t>％</t>
    <phoneticPr fontId="2"/>
  </si>
  <si>
    <t>【　注　　意　　事　　項　】</t>
    <rPh sb="2" eb="3">
      <t>チュウ</t>
    </rPh>
    <rPh sb="5" eb="6">
      <t>イ</t>
    </rPh>
    <rPh sb="8" eb="9">
      <t>コト</t>
    </rPh>
    <rPh sb="11" eb="12">
      <t>コウ</t>
    </rPh>
    <phoneticPr fontId="2"/>
  </si>
  <si>
    <t>1. 立替払有</t>
    <rPh sb="3" eb="5">
      <t>タテカエ</t>
    </rPh>
    <rPh sb="5" eb="6">
      <t>ハラ</t>
    </rPh>
    <rPh sb="6" eb="7">
      <t>ア</t>
    </rPh>
    <phoneticPr fontId="2"/>
  </si>
  <si>
    <t>査定額</t>
    <rPh sb="0" eb="2">
      <t>サテイ</t>
    </rPh>
    <rPh sb="2" eb="3">
      <t>ガク</t>
    </rPh>
    <phoneticPr fontId="2"/>
  </si>
  <si>
    <t>備考欄</t>
    <rPh sb="0" eb="2">
      <t>ビコウ</t>
    </rPh>
    <rPh sb="2" eb="3">
      <t>ラン</t>
    </rPh>
    <phoneticPr fontId="2"/>
  </si>
  <si>
    <t>金　　額</t>
    <rPh sb="0" eb="1">
      <t>キン</t>
    </rPh>
    <rPh sb="3" eb="4">
      <t>ガク</t>
    </rPh>
    <phoneticPr fontId="2"/>
  </si>
  <si>
    <t>原価</t>
    <rPh sb="0" eb="2">
      <t>ゲンカ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</si>
  <si>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</si>
  <si>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</si>
  <si>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</si>
  <si>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</si>
  <si>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小　　計</t>
    <rPh sb="0" eb="1">
      <t>ショウ</t>
    </rPh>
    <rPh sb="3" eb="4">
      <t>ケイ</t>
    </rPh>
    <phoneticPr fontId="2"/>
  </si>
  <si>
    <t>％</t>
    <phoneticPr fontId="2"/>
  </si>
  <si>
    <t>月</t>
    <rPh sb="0" eb="1">
      <t>ガツ</t>
    </rPh>
    <phoneticPr fontId="2"/>
  </si>
  <si>
    <t>％</t>
    <phoneticPr fontId="2"/>
  </si>
  <si>
    <t>尾田組担当者</t>
    <rPh sb="0" eb="3">
      <t>オダグミ</t>
    </rPh>
    <rPh sb="3" eb="6">
      <t>タントウシャ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</si>
  <si>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</si>
  <si>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 xml:space="preserve">   消費税</t>
    <phoneticPr fontId="2"/>
  </si>
  <si>
    <t>税率</t>
    <rPh sb="0" eb="2">
      <t>ゼイリツ</t>
    </rPh>
    <phoneticPr fontId="2"/>
  </si>
  <si>
    <t>　　  添付書類のある場合も工事名別に作成して添付下さい。</t>
    <rPh sb="4" eb="6">
      <t>テンプ</t>
    </rPh>
    <rPh sb="6" eb="8">
      <t>ショルイ</t>
    </rPh>
    <rPh sb="11" eb="13">
      <t>バアイ</t>
    </rPh>
    <rPh sb="14" eb="17">
      <t>コウジメイ</t>
    </rPh>
    <rPh sb="17" eb="18">
      <t>ベツ</t>
    </rPh>
    <rPh sb="19" eb="21">
      <t>サクセイ</t>
    </rPh>
    <rPh sb="23" eb="25">
      <t>テンプ</t>
    </rPh>
    <rPh sb="25" eb="26">
      <t>クダ</t>
    </rPh>
    <phoneticPr fontId="2"/>
  </si>
  <si>
    <t xml:space="preserve">  4.　工事コードは、注文書に記載してあります。</t>
    <rPh sb="5" eb="7">
      <t>コウジ</t>
    </rPh>
    <rPh sb="12" eb="15">
      <t>チュウモンショ</t>
    </rPh>
    <rPh sb="16" eb="18">
      <t>キサイ</t>
    </rPh>
    <phoneticPr fontId="2"/>
  </si>
  <si>
    <t>　　  （不明の場合は、空欄にしておいて下さい。）</t>
    <rPh sb="5" eb="7">
      <t>フメイ</t>
    </rPh>
    <rPh sb="8" eb="10">
      <t>バアイ</t>
    </rPh>
    <rPh sb="12" eb="14">
      <t>クウラン</t>
    </rPh>
    <rPh sb="20" eb="21">
      <t>クダ</t>
    </rPh>
    <phoneticPr fontId="2"/>
  </si>
  <si>
    <t>請   求   書</t>
    <phoneticPr fontId="2"/>
  </si>
  <si>
    <t>請   求   書</t>
    <rPh sb="0" eb="1">
      <t>ショウ</t>
    </rPh>
    <rPh sb="4" eb="5">
      <t>モトム</t>
    </rPh>
    <rPh sb="8" eb="9">
      <t>ショ</t>
    </rPh>
    <phoneticPr fontId="2"/>
  </si>
  <si>
    <r>
      <t>株式会社</t>
    </r>
    <r>
      <rPr>
        <b/>
        <sz val="12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尾　田　組</t>
    </r>
    <r>
      <rPr>
        <b/>
        <sz val="12"/>
        <rFont val="ＭＳ 明朝"/>
        <family val="1"/>
        <charset val="128"/>
      </rPr>
      <t>　御中</t>
    </r>
    <rPh sb="0" eb="2">
      <t>カブシキ</t>
    </rPh>
    <rPh sb="2" eb="4">
      <t>カイシャ</t>
    </rPh>
    <rPh sb="5" eb="6">
      <t>オ</t>
    </rPh>
    <rPh sb="7" eb="8">
      <t>タ</t>
    </rPh>
    <rPh sb="9" eb="10">
      <t>クミ</t>
    </rPh>
    <rPh sb="11" eb="13">
      <t>オンチュウ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</si>
  <si>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</si>
  <si>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</si>
  <si>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工事コード</t>
    <rPh sb="0" eb="1">
      <t>コウ</t>
    </rPh>
    <rPh sb="1" eb="2">
      <t>コト</t>
    </rPh>
    <phoneticPr fontId="2"/>
  </si>
  <si>
    <t>フリガナ</t>
    <phoneticPr fontId="2"/>
  </si>
  <si>
    <t xml:space="preserve"> 1. 内払（契約済）2. 内払（未契約）3. 小口払 4. 保留</t>
    <rPh sb="4" eb="5">
      <t>ナイ</t>
    </rPh>
    <rPh sb="5" eb="6">
      <t>ハラ</t>
    </rPh>
    <rPh sb="7" eb="9">
      <t>ケイヤク</t>
    </rPh>
    <rPh sb="9" eb="10">
      <t>ズ</t>
    </rPh>
    <rPh sb="14" eb="15">
      <t>ナイ</t>
    </rPh>
    <rPh sb="15" eb="16">
      <t>ハラ</t>
    </rPh>
    <rPh sb="17" eb="20">
      <t>ミケイヤク</t>
    </rPh>
    <rPh sb="24" eb="26">
      <t>コグチ</t>
    </rPh>
    <rPh sb="26" eb="27">
      <t>ハラ</t>
    </rPh>
    <rPh sb="31" eb="33">
      <t>ホリュウ</t>
    </rPh>
    <phoneticPr fontId="2"/>
  </si>
  <si>
    <t xml:space="preserve"> 2. 相殺控除有</t>
    <rPh sb="4" eb="6">
      <t>ソウサイ</t>
    </rPh>
    <rPh sb="6" eb="8">
      <t>コウジョ</t>
    </rPh>
    <rPh sb="8" eb="9">
      <t>ア</t>
    </rPh>
    <phoneticPr fontId="2"/>
  </si>
  <si>
    <t>月　　日</t>
    <rPh sb="0" eb="1">
      <t>ツキ</t>
    </rPh>
    <rPh sb="3" eb="4">
      <t>ヒ</t>
    </rPh>
    <phoneticPr fontId="2"/>
  </si>
  <si>
    <t>ＮＯ．　</t>
    <phoneticPr fontId="2"/>
  </si>
  <si>
    <t>単位</t>
    <rPh sb="0" eb="2">
      <t>タンイ</t>
    </rPh>
    <phoneticPr fontId="2"/>
  </si>
  <si>
    <r>
      <t>契約金額</t>
    </r>
    <r>
      <rPr>
        <sz val="8"/>
        <rFont val="ＭＳ 明朝"/>
        <family val="1"/>
        <charset val="128"/>
      </rPr>
      <t>(税込)</t>
    </r>
    <rPh sb="5" eb="7">
      <t>ゼイコミ</t>
    </rPh>
    <phoneticPr fontId="2"/>
  </si>
  <si>
    <r>
      <t>今回請求額</t>
    </r>
    <r>
      <rPr>
        <sz val="8"/>
        <rFont val="ＭＳ 明朝"/>
        <family val="1"/>
        <charset val="128"/>
      </rPr>
      <t>(税込)</t>
    </r>
    <rPh sb="0" eb="2">
      <t>コンカイ</t>
    </rPh>
    <rPh sb="2" eb="5">
      <t>セイキュウガク</t>
    </rPh>
    <rPh sb="6" eb="8">
      <t>ゼイコミ</t>
    </rPh>
    <phoneticPr fontId="2"/>
  </si>
  <si>
    <t>　　  20日以降に到着の場合は、次回支払の取扱いとなりますので</t>
    <rPh sb="10" eb="12">
      <t>トウチャク</t>
    </rPh>
    <rPh sb="13" eb="15">
      <t>バアイ</t>
    </rPh>
    <rPh sb="17" eb="19">
      <t>ジカイ</t>
    </rPh>
    <rPh sb="19" eb="21">
      <t>シハラ</t>
    </rPh>
    <rPh sb="22" eb="23">
      <t>ト</t>
    </rPh>
    <rPh sb="23" eb="24">
      <t>アツカ</t>
    </rPh>
    <phoneticPr fontId="2"/>
  </si>
  <si>
    <t>　　  御了承下さい。（尚、請求書査定業務の日程上、締め日及び</t>
    <phoneticPr fontId="2"/>
  </si>
  <si>
    <t>税抜</t>
    <rPh sb="0" eb="1">
      <t>ゼイ</t>
    </rPh>
    <rPh sb="1" eb="2">
      <t>ヌ</t>
    </rPh>
    <phoneticPr fontId="2"/>
  </si>
  <si>
    <t>支払内訳</t>
    <rPh sb="0" eb="2">
      <t>シハラ</t>
    </rPh>
    <rPh sb="2" eb="4">
      <t>ウチワケ</t>
    </rPh>
    <phoneticPr fontId="2"/>
  </si>
  <si>
    <t>　　　必着日を変更する場合は事前に連絡します。）</t>
    <phoneticPr fontId="2"/>
  </si>
  <si>
    <t xml:space="preserve">  2.　作成は表記の工事名別とし当社担当者名も必ずご記入下さい。</t>
    <rPh sb="5" eb="7">
      <t>サクセイ</t>
    </rPh>
    <rPh sb="8" eb="10">
      <t>ヒョウキ</t>
    </rPh>
    <rPh sb="11" eb="14">
      <t>コウジメイ</t>
    </rPh>
    <rPh sb="14" eb="15">
      <t>ベツ</t>
    </rPh>
    <rPh sb="17" eb="19">
      <t>トウシャ</t>
    </rPh>
    <rPh sb="19" eb="22">
      <t>タントウシャ</t>
    </rPh>
    <rPh sb="22" eb="23">
      <t>メイ</t>
    </rPh>
    <rPh sb="24" eb="25">
      <t>カナラ</t>
    </rPh>
    <rPh sb="27" eb="29">
      <t>キニュウ</t>
    </rPh>
    <rPh sb="29" eb="30">
      <t>クダ</t>
    </rPh>
    <phoneticPr fontId="2"/>
  </si>
  <si>
    <r>
      <t>　3.　請求書の受付は</t>
    </r>
    <r>
      <rPr>
        <sz val="10"/>
        <color rgb="FFFF0000"/>
        <rFont val="ＭＳ 明朝"/>
        <family val="1"/>
        <charset val="128"/>
      </rPr>
      <t>毎月15日締め20日必着</t>
    </r>
    <r>
      <rPr>
        <sz val="10"/>
        <rFont val="ＭＳ 明朝"/>
        <family val="1"/>
        <charset val="128"/>
      </rPr>
      <t>としておりますので</t>
    </r>
    <phoneticPr fontId="2"/>
  </si>
  <si>
    <r>
      <t xml:space="preserve">  1.　</t>
    </r>
    <r>
      <rPr>
        <b/>
        <sz val="11"/>
        <color rgb="FFFF0000"/>
        <rFont val="ＭＳ 明朝"/>
        <family val="1"/>
        <charset val="128"/>
      </rPr>
      <t>太線枠内と黄色の箇所</t>
    </r>
    <r>
      <rPr>
        <b/>
        <sz val="11"/>
        <rFont val="ＭＳ 明朝"/>
        <family val="1"/>
        <charset val="128"/>
      </rPr>
      <t>に</t>
    </r>
    <r>
      <rPr>
        <sz val="10"/>
        <rFont val="ＭＳ 明朝"/>
        <family val="1"/>
        <charset val="128"/>
      </rPr>
      <t>入力の上、</t>
    </r>
    <r>
      <rPr>
        <b/>
        <sz val="10"/>
        <color rgb="FFFF0000"/>
        <rFont val="ＭＳ 明朝"/>
        <family val="1"/>
        <charset val="128"/>
      </rPr>
      <t>請求書提出用</t>
    </r>
    <r>
      <rPr>
        <sz val="10"/>
        <rFont val="ＭＳ 明朝"/>
        <family val="1"/>
        <charset val="128"/>
      </rPr>
      <t>を</t>
    </r>
    <rPh sb="5" eb="6">
      <t>フト</t>
    </rPh>
    <rPh sb="6" eb="7">
      <t>セン</t>
    </rPh>
    <rPh sb="7" eb="8">
      <t>ワク</t>
    </rPh>
    <rPh sb="8" eb="9">
      <t>ナイ</t>
    </rPh>
    <rPh sb="10" eb="12">
      <t>キイロ</t>
    </rPh>
    <rPh sb="13" eb="15">
      <t>カショ</t>
    </rPh>
    <rPh sb="16" eb="18">
      <t>ニュウリョク</t>
    </rPh>
    <rPh sb="19" eb="20">
      <t>ウエ</t>
    </rPh>
    <rPh sb="21" eb="24">
      <t>セイキュウショ</t>
    </rPh>
    <rPh sb="24" eb="27">
      <t>テイシュツヨウ</t>
    </rPh>
    <phoneticPr fontId="2"/>
  </si>
  <si>
    <t>　　　1部印刷・捺印しご提出下さい。</t>
    <phoneticPr fontId="2"/>
  </si>
  <si>
    <t>登録番号 : Ｔ</t>
    <rPh sb="0" eb="2">
      <t>トウロク</t>
    </rPh>
    <rPh sb="2" eb="4">
      <t>バンゴウ</t>
    </rPh>
    <phoneticPr fontId="2"/>
  </si>
  <si>
    <r>
      <t>貴社控え</t>
    </r>
    <r>
      <rPr>
        <sz val="14"/>
        <color rgb="FFFF0000"/>
        <rFont val="ＭＳ 明朝"/>
        <family val="1"/>
        <charset val="128"/>
      </rPr>
      <t>(提出用【印刷】はsheet2）</t>
    </r>
    <rPh sb="0" eb="2">
      <t>キシャ</t>
    </rPh>
    <rPh sb="2" eb="3">
      <t>ヒカ</t>
    </rPh>
    <rPh sb="5" eb="7">
      <t>テイシュツ</t>
    </rPh>
    <rPh sb="7" eb="8">
      <t>ヨウ</t>
    </rPh>
    <rPh sb="9" eb="11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</si>
</sst>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&quot;¥&quot;#,##0.\-"/>
    <numFmt numFmtId="179" formatCode="0.0_ "/>
    <numFmt numFmtId="180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u val="double"/>
      <sz val="2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26"/>
      <color rgb="FFFF0000"/>
      <name val="ＭＳ 明朝"/>
      <family val="1"/>
      <charset val="128"/>
    </font>
    <font>
      <sz val="26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0">
    <xf numFmtId="0" fontId="0" fillId="0" borderId="0" xfId="0"/>
    <xf numFmtId="0" fontId="11" fillId="0" borderId="0" xfId="0" applyFont="1"/>
    <xf numFmtId="176" fontId="11" fillId="0" borderId="0" xfId="0" applyNumberFormat="1" applyFont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shrinkToFit="1"/>
      <protection locked="0"/>
    </xf>
    <xf numFmtId="0" fontId="11" fillId="0" borderId="7" xfId="0" applyFont="1" applyBorder="1" applyAlignment="1" applyProtection="1">
      <alignment shrinkToFit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9" fontId="11" fillId="0" borderId="3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0" xfId="0" applyFont="1" applyAlignment="1">
      <alignment horizontal="center" shrinkToFit="1"/>
    </xf>
    <xf numFmtId="0" fontId="11" fillId="0" borderId="0" xfId="0" applyFont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shrinkToFit="1"/>
      <protection locked="0"/>
    </xf>
    <xf numFmtId="0" fontId="0" fillId="0" borderId="4" xfId="0" applyBorder="1" applyProtection="1">
      <protection locked="0"/>
    </xf>
    <xf numFmtId="0" fontId="11" fillId="0" borderId="4" xfId="0" applyFont="1" applyBorder="1" applyAlignment="1" applyProtection="1">
      <alignment horizontal="distributed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shrinkToFit="1"/>
      <protection locked="0"/>
    </xf>
    <xf numFmtId="179" fontId="11" fillId="2" borderId="2" xfId="0" applyNumberFormat="1" applyFont="1" applyFill="1" applyBorder="1" applyAlignment="1" applyProtection="1">
      <alignment horizontal="right" shrinkToFit="1"/>
      <protection locked="0"/>
    </xf>
    <xf numFmtId="0" fontId="15" fillId="2" borderId="2" xfId="0" applyFont="1" applyFill="1" applyBorder="1" applyAlignment="1" applyProtection="1">
      <alignment horizontal="center" shrinkToFit="1"/>
      <protection locked="0"/>
    </xf>
    <xf numFmtId="9" fontId="0" fillId="3" borderId="10" xfId="0" applyNumberFormat="1" applyFill="1" applyBorder="1" applyAlignment="1" applyProtection="1">
      <alignment horizontal="center"/>
      <protection locked="0"/>
    </xf>
    <xf numFmtId="9" fontId="0" fillId="3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1" fillId="5" borderId="0" xfId="0" applyFont="1" applyFill="1" applyAlignment="1">
      <alignment horizont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9" fontId="11" fillId="4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11" fillId="2" borderId="50" xfId="0" applyFont="1" applyFill="1" applyBorder="1" applyAlignment="1" applyProtection="1">
      <alignment horizontal="center" shrinkToFit="1"/>
      <protection locked="0"/>
    </xf>
    <xf numFmtId="0" fontId="11" fillId="0" borderId="51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11" fillId="0" borderId="52" xfId="0" applyFont="1" applyBorder="1" applyAlignment="1" applyProtection="1">
      <alignment shrinkToFit="1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center" shrinkToFit="1"/>
      <protection locked="0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shrinkToFit="1"/>
    </xf>
    <xf numFmtId="179" fontId="11" fillId="0" borderId="2" xfId="0" applyNumberFormat="1" applyFont="1" applyBorder="1" applyAlignment="1">
      <alignment horizontal="right" shrinkToFit="1"/>
    </xf>
    <xf numFmtId="0" fontId="15" fillId="0" borderId="8" xfId="0" applyFont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9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 shrinkToFit="1"/>
    </xf>
    <xf numFmtId="0" fontId="11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distributed"/>
    </xf>
    <xf numFmtId="0" fontId="14" fillId="0" borderId="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Alignment="1">
      <alignment shrinkToFit="1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48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 shrinkToFit="1"/>
    </xf>
    <xf numFmtId="0" fontId="11" fillId="0" borderId="64" xfId="0" applyFont="1" applyBorder="1" applyAlignment="1" applyProtection="1">
      <alignment horizont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distributed"/>
      <protection locked="0"/>
    </xf>
    <xf numFmtId="0" fontId="13" fillId="0" borderId="6" xfId="0" applyFont="1" applyBorder="1" applyAlignment="1">
      <alignment horizontal="distributed"/>
    </xf>
    <xf numFmtId="0" fontId="14" fillId="0" borderId="15" xfId="0" applyFont="1" applyBorder="1" applyAlignment="1">
      <alignment horizontal="distributed" vertical="center" wrapText="1"/>
    </xf>
    <xf numFmtId="49" fontId="11" fillId="2" borderId="0" xfId="0" applyNumberFormat="1" applyFont="1" applyFill="1" applyAlignment="1" applyProtection="1">
      <alignment shrinkToFit="1"/>
      <protection locked="0"/>
    </xf>
    <xf numFmtId="49" fontId="0" fillId="0" borderId="0" xfId="0" applyNumberFormat="1" applyAlignment="1">
      <alignment horizontal="left" vertical="center" shrinkToFit="1"/>
    </xf>
    <xf numFmtId="0" fontId="13" fillId="0" borderId="48" xfId="0" applyFont="1" applyBorder="1" applyAlignment="1">
      <alignment horizontal="center"/>
    </xf>
    <xf numFmtId="0" fontId="13" fillId="0" borderId="48" xfId="0" applyFont="1" applyBorder="1" applyAlignment="1">
      <alignment horizontal="center" shrinkToFit="1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 indent="1" shrinkToFit="1"/>
    </xf>
    <xf numFmtId="0" fontId="11" fillId="0" borderId="6" xfId="0" applyFont="1" applyBorder="1" applyAlignment="1">
      <alignment horizontal="center"/>
    </xf>
    <xf numFmtId="177" fontId="11" fillId="4" borderId="8" xfId="0" applyNumberFormat="1" applyFont="1" applyFill="1" applyBorder="1" applyAlignment="1" applyProtection="1">
      <alignment horizontal="right" shrinkToFit="1"/>
      <protection locked="0"/>
    </xf>
    <xf numFmtId="177" fontId="11" fillId="4" borderId="3" xfId="0" applyNumberFormat="1" applyFont="1" applyFill="1" applyBorder="1" applyAlignment="1" applyProtection="1">
      <alignment horizontal="right" shrinkToFit="1"/>
      <protection locked="0"/>
    </xf>
    <xf numFmtId="177" fontId="11" fillId="4" borderId="44" xfId="0" applyNumberFormat="1" applyFont="1" applyFill="1" applyBorder="1" applyAlignment="1" applyProtection="1">
      <alignment horizontal="right" shrinkToFit="1"/>
      <protection locked="0"/>
    </xf>
    <xf numFmtId="177" fontId="11" fillId="4" borderId="53" xfId="0" applyNumberFormat="1" applyFont="1" applyFill="1" applyBorder="1" applyAlignment="1" applyProtection="1">
      <alignment horizontal="right" shrinkToFit="1"/>
      <protection locked="0"/>
    </xf>
    <xf numFmtId="177" fontId="11" fillId="4" borderId="54" xfId="0" applyNumberFormat="1" applyFont="1" applyFill="1" applyBorder="1" applyAlignment="1" applyProtection="1">
      <alignment horizontal="right" shrinkToFit="1"/>
      <protection locked="0"/>
    </xf>
    <xf numFmtId="177" fontId="11" fillId="4" borderId="55" xfId="0" applyNumberFormat="1" applyFont="1" applyFill="1" applyBorder="1" applyAlignment="1" applyProtection="1">
      <alignment horizontal="right" shrinkToFit="1"/>
      <protection locked="0"/>
    </xf>
    <xf numFmtId="0" fontId="7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77" fontId="11" fillId="4" borderId="2" xfId="0" applyNumberFormat="1" applyFont="1" applyFill="1" applyBorder="1" applyAlignment="1" applyProtection="1">
      <alignment horizontal="right" shrinkToFit="1"/>
      <protection locked="0"/>
    </xf>
    <xf numFmtId="177" fontId="11" fillId="4" borderId="24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 horizontal="left" indent="1" shrinkToFit="1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shrinkToFit="1"/>
      <protection locked="0"/>
    </xf>
    <xf numFmtId="0" fontId="15" fillId="2" borderId="4" xfId="0" applyFont="1" applyFill="1" applyBorder="1" applyAlignment="1" applyProtection="1">
      <alignment horizontal="center" shrinkToFit="1"/>
      <protection locked="0"/>
    </xf>
    <xf numFmtId="0" fontId="15" fillId="2" borderId="32" xfId="0" applyFont="1" applyFill="1" applyBorder="1" applyAlignment="1" applyProtection="1">
      <alignment horizontal="center" shrinkToFit="1"/>
      <protection locked="0"/>
    </xf>
    <xf numFmtId="0" fontId="17" fillId="0" borderId="21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26" xfId="0" applyFont="1" applyFill="1" applyBorder="1" applyAlignment="1" applyProtection="1">
      <alignment horizontal="center" shrinkToFit="1"/>
      <protection locked="0"/>
    </xf>
    <xf numFmtId="0" fontId="11" fillId="2" borderId="9" xfId="0" applyFont="1" applyFill="1" applyBorder="1" applyAlignment="1" applyProtection="1">
      <alignment horizontal="center" shrinkToFit="1"/>
      <protection locked="0"/>
    </xf>
    <xf numFmtId="0" fontId="11" fillId="2" borderId="39" xfId="0" applyFont="1" applyFill="1" applyBorder="1" applyAlignment="1" applyProtection="1">
      <alignment horizontal="center" vertical="center" shrinkToFit="1"/>
      <protection locked="0"/>
    </xf>
    <xf numFmtId="0" fontId="11" fillId="2" borderId="40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180" fontId="16" fillId="2" borderId="23" xfId="0" applyNumberFormat="1" applyFont="1" applyFill="1" applyBorder="1" applyAlignment="1" applyProtection="1">
      <alignment horizontal="right" shrinkToFit="1"/>
      <protection locked="0"/>
    </xf>
    <xf numFmtId="180" fontId="16" fillId="2" borderId="2" xfId="0" applyNumberFormat="1" applyFont="1" applyFill="1" applyBorder="1" applyAlignment="1" applyProtection="1">
      <alignment horizontal="right" shrinkToFit="1"/>
      <protection locked="0"/>
    </xf>
    <xf numFmtId="180" fontId="16" fillId="2" borderId="24" xfId="0" applyNumberFormat="1" applyFont="1" applyFill="1" applyBorder="1" applyAlignment="1" applyProtection="1">
      <alignment horizontal="right" shrinkToFit="1"/>
      <protection locked="0"/>
    </xf>
    <xf numFmtId="180" fontId="16" fillId="2" borderId="19" xfId="0" applyNumberFormat="1" applyFont="1" applyFill="1" applyBorder="1" applyAlignment="1" applyProtection="1">
      <alignment horizontal="right" vertical="center" shrinkToFit="1"/>
      <protection locked="0"/>
    </xf>
    <xf numFmtId="180" fontId="16" fillId="2" borderId="25" xfId="0" applyNumberFormat="1" applyFont="1" applyFill="1" applyBorder="1" applyAlignment="1" applyProtection="1">
      <alignment horizontal="right" vertical="center" shrinkToFit="1"/>
      <protection locked="0"/>
    </xf>
    <xf numFmtId="180" fontId="16" fillId="2" borderId="9" xfId="0" applyNumberFormat="1" applyFont="1" applyFill="1" applyBorder="1" applyAlignment="1" applyProtection="1">
      <alignment horizontal="right" vertical="center" shrinkToFit="1"/>
      <protection locked="0"/>
    </xf>
    <xf numFmtId="180" fontId="16" fillId="2" borderId="27" xfId="0" applyNumberFormat="1" applyFont="1" applyFill="1" applyBorder="1" applyAlignment="1" applyProtection="1">
      <alignment horizontal="right" vertical="center" shrinkToFit="1"/>
      <protection locked="0"/>
    </xf>
    <xf numFmtId="180" fontId="16" fillId="2" borderId="28" xfId="0" applyNumberFormat="1" applyFont="1" applyFill="1" applyBorder="1" applyAlignment="1" applyProtection="1">
      <alignment horizontal="right" shrinkToFit="1"/>
      <protection locked="0"/>
    </xf>
    <xf numFmtId="180" fontId="16" fillId="2" borderId="6" xfId="0" applyNumberFormat="1" applyFont="1" applyFill="1" applyBorder="1" applyAlignment="1" applyProtection="1">
      <alignment horizontal="right" shrinkToFit="1"/>
      <protection locked="0"/>
    </xf>
    <xf numFmtId="180" fontId="16" fillId="2" borderId="29" xfId="0" applyNumberFormat="1" applyFont="1" applyFill="1" applyBorder="1" applyAlignment="1" applyProtection="1">
      <alignment horizontal="right" shrinkToFit="1"/>
      <protection locked="0"/>
    </xf>
    <xf numFmtId="0" fontId="13" fillId="0" borderId="8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13" fillId="0" borderId="34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5" fillId="0" borderId="45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2" borderId="45" xfId="0" applyFont="1" applyFill="1" applyBorder="1" applyAlignment="1" applyProtection="1">
      <alignment horizontal="center" shrinkToFit="1"/>
      <protection locked="0"/>
    </xf>
    <xf numFmtId="0" fontId="15" fillId="2" borderId="19" xfId="0" applyFont="1" applyFill="1" applyBorder="1" applyAlignment="1" applyProtection="1">
      <alignment horizontal="center" shrinkToFit="1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1" fillId="2" borderId="42" xfId="0" applyFont="1" applyFill="1" applyBorder="1" applyAlignment="1" applyProtection="1">
      <alignment horizontal="left" vertical="center" wrapText="1" shrinkToFit="1"/>
      <protection locked="0"/>
    </xf>
    <xf numFmtId="0" fontId="11" fillId="2" borderId="43" xfId="0" applyFont="1" applyFill="1" applyBorder="1" applyAlignment="1" applyProtection="1">
      <alignment horizontal="left" vertical="center" wrapText="1" shrinkToFit="1"/>
      <protection locked="0"/>
    </xf>
    <xf numFmtId="0" fontId="11" fillId="2" borderId="19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wrapText="1" shrinkToFit="1"/>
      <protection locked="0"/>
    </xf>
    <xf numFmtId="0" fontId="13" fillId="0" borderId="42" xfId="0" applyFont="1" applyBorder="1" applyAlignment="1">
      <alignment horizontal="center" shrinkToFit="1"/>
    </xf>
    <xf numFmtId="0" fontId="0" fillId="0" borderId="43" xfId="0" applyBorder="1" applyAlignment="1">
      <alignment shrinkToFit="1"/>
    </xf>
    <xf numFmtId="0" fontId="0" fillId="0" borderId="22" xfId="0" applyBorder="1" applyAlignment="1">
      <alignment shrinkToFit="1"/>
    </xf>
    <xf numFmtId="0" fontId="11" fillId="2" borderId="8" xfId="0" applyFont="1" applyFill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17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178" fontId="16" fillId="4" borderId="15" xfId="0" applyNumberFormat="1" applyFont="1" applyFill="1" applyBorder="1" applyAlignment="1" applyProtection="1">
      <alignment horizontal="right" vertical="center"/>
      <protection locked="0"/>
    </xf>
    <xf numFmtId="178" fontId="16" fillId="4" borderId="16" xfId="0" applyNumberFormat="1" applyFont="1" applyFill="1" applyBorder="1" applyAlignment="1" applyProtection="1">
      <alignment horizontal="right" vertical="center"/>
      <protection locked="0"/>
    </xf>
    <xf numFmtId="178" fontId="16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9" fontId="11" fillId="2" borderId="39" xfId="0" applyNumberFormat="1" applyFont="1" applyFill="1" applyBorder="1" applyAlignment="1" applyProtection="1">
      <alignment horizontal="left" vertical="center" indent="1" shrinkToFit="1"/>
      <protection locked="0"/>
    </xf>
    <xf numFmtId="49" fontId="11" fillId="2" borderId="40" xfId="0" applyNumberFormat="1" applyFont="1" applyFill="1" applyBorder="1" applyAlignment="1" applyProtection="1">
      <alignment horizontal="left" vertical="center" indent="1" shrinkToFit="1"/>
      <protection locked="0"/>
    </xf>
    <xf numFmtId="49" fontId="11" fillId="2" borderId="41" xfId="0" applyNumberFormat="1" applyFont="1" applyFill="1" applyBorder="1" applyAlignment="1" applyProtection="1">
      <alignment horizontal="left" vertical="center" indent="1" shrinkToFit="1"/>
      <protection locked="0"/>
    </xf>
    <xf numFmtId="49" fontId="11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>
      <alignment horizontal="distributed" vertic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0" borderId="53" xfId="0" applyFont="1" applyBorder="1" applyProtection="1">
      <protection locked="0"/>
    </xf>
    <xf numFmtId="0" fontId="0" fillId="0" borderId="14" xfId="0" applyBorder="1" applyProtection="1">
      <protection locked="0"/>
    </xf>
    <xf numFmtId="0" fontId="13" fillId="0" borderId="18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3" fillId="0" borderId="19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38" fontId="11" fillId="4" borderId="2" xfId="1" applyFont="1" applyFill="1" applyBorder="1" applyAlignment="1" applyProtection="1">
      <alignment shrinkToFit="1"/>
      <protection locked="0"/>
    </xf>
    <xf numFmtId="0" fontId="11" fillId="0" borderId="8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8" xfId="0" applyBorder="1"/>
    <xf numFmtId="0" fontId="11" fillId="0" borderId="3" xfId="0" applyFont="1" applyBorder="1" applyAlignment="1">
      <alignment shrinkToFit="1"/>
    </xf>
    <xf numFmtId="0" fontId="22" fillId="0" borderId="67" xfId="0" applyFont="1" applyBorder="1" applyAlignment="1" applyProtection="1">
      <alignment horizontal="center" vertical="center" shrinkToFit="1"/>
      <protection locked="0"/>
    </xf>
    <xf numFmtId="0" fontId="23" fillId="0" borderId="68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12" fillId="2" borderId="0" xfId="0" applyFont="1" applyFill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0" fillId="0" borderId="0" xfId="0" applyAlignment="1">
      <alignment horizontal="left" shrinkToFit="1"/>
    </xf>
    <xf numFmtId="0" fontId="12" fillId="2" borderId="0" xfId="0" applyFont="1" applyFill="1" applyAlignment="1" applyProtection="1">
      <alignment horizontal="left" vertical="top" indent="1" shrinkToFit="1"/>
      <protection locked="0"/>
    </xf>
    <xf numFmtId="0" fontId="4" fillId="0" borderId="0" xfId="0" applyFont="1" applyAlignment="1" applyProtection="1">
      <alignment horizontal="left" vertical="top" indent="1" shrinkToFit="1"/>
      <protection locked="0"/>
    </xf>
    <xf numFmtId="0" fontId="11" fillId="2" borderId="0" xfId="0" applyFont="1" applyFill="1" applyAlignment="1" applyProtection="1">
      <alignment horizontal="left" vertical="center" indent="1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0" fillId="0" borderId="0" xfId="0"/>
    <xf numFmtId="0" fontId="13" fillId="0" borderId="18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49" fontId="11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>
      <alignment horizontal="distributed"/>
    </xf>
    <xf numFmtId="0" fontId="13" fillId="0" borderId="1" xfId="0" applyFont="1" applyBorder="1" applyAlignment="1">
      <alignment horizontal="distributed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2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32" xfId="0" applyFont="1" applyBorder="1" applyAlignment="1">
      <alignment horizontal="center" shrinkToFit="1"/>
    </xf>
    <xf numFmtId="177" fontId="16" fillId="0" borderId="1" xfId="0" applyNumberFormat="1" applyFont="1" applyBorder="1" applyAlignment="1">
      <alignment horizontal="right" shrinkToFit="1"/>
    </xf>
    <xf numFmtId="177" fontId="16" fillId="0" borderId="2" xfId="0" applyNumberFormat="1" applyFont="1" applyBorder="1" applyAlignment="1">
      <alignment horizontal="right" shrinkToFit="1"/>
    </xf>
    <xf numFmtId="0" fontId="13" fillId="0" borderId="3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5" fillId="0" borderId="10" xfId="0" applyFont="1" applyBorder="1" applyAlignment="1">
      <alignment horizontal="center" shrinkToFit="1"/>
    </xf>
    <xf numFmtId="0" fontId="11" fillId="0" borderId="31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176" fontId="12" fillId="0" borderId="31" xfId="0" applyNumberFormat="1" applyFont="1" applyBorder="1" applyAlignment="1">
      <alignment horizontal="center" vertical="center" shrinkToFit="1"/>
    </xf>
    <xf numFmtId="176" fontId="12" fillId="0" borderId="32" xfId="0" applyNumberFormat="1" applyFont="1" applyBorder="1" applyAlignment="1">
      <alignment horizontal="center" vertical="center" shrinkToFit="1"/>
    </xf>
    <xf numFmtId="176" fontId="12" fillId="0" borderId="37" xfId="0" applyNumberFormat="1" applyFont="1" applyBorder="1" applyAlignment="1">
      <alignment horizontal="center" vertical="center" shrinkToFit="1"/>
    </xf>
    <xf numFmtId="176" fontId="12" fillId="0" borderId="38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77" fontId="11" fillId="0" borderId="8" xfId="0" applyNumberFormat="1" applyFont="1" applyBorder="1" applyAlignment="1">
      <alignment horizontal="right" shrinkToFit="1"/>
    </xf>
    <xf numFmtId="177" fontId="11" fillId="0" borderId="3" xfId="0" applyNumberFormat="1" applyFont="1" applyBorder="1" applyAlignment="1">
      <alignment horizontal="right" shrinkToFit="1"/>
    </xf>
    <xf numFmtId="0" fontId="11" fillId="0" borderId="23" xfId="0" applyFont="1" applyBorder="1" applyAlignment="1" applyProtection="1">
      <alignment horizontal="center"/>
      <protection locked="0"/>
    </xf>
    <xf numFmtId="38" fontId="11" fillId="0" borderId="8" xfId="1" applyFont="1" applyBorder="1" applyAlignment="1" applyProtection="1">
      <alignment shrinkToFit="1"/>
    </xf>
    <xf numFmtId="38" fontId="0" fillId="0" borderId="1" xfId="1" applyFont="1" applyBorder="1" applyAlignment="1" applyProtection="1">
      <alignment shrinkToFit="1"/>
    </xf>
    <xf numFmtId="0" fontId="11" fillId="0" borderId="2" xfId="0" applyFont="1" applyBorder="1" applyAlignment="1">
      <alignment horizontal="left" shrinkToFit="1"/>
    </xf>
    <xf numFmtId="0" fontId="0" fillId="0" borderId="2" xfId="0" applyBorder="1" applyAlignment="1">
      <alignment shrinkToFit="1"/>
    </xf>
    <xf numFmtId="177" fontId="11" fillId="0" borderId="2" xfId="0" applyNumberFormat="1" applyFont="1" applyBorder="1" applyAlignment="1">
      <alignment horizontal="right" shrinkToFit="1"/>
    </xf>
    <xf numFmtId="0" fontId="13" fillId="0" borderId="65" xfId="0" applyFont="1" applyBorder="1" applyAlignment="1">
      <alignment horizontal="distributed" vertical="center" shrinkToFit="1"/>
    </xf>
    <xf numFmtId="0" fontId="13" fillId="0" borderId="62" xfId="0" applyFont="1" applyBorder="1" applyAlignment="1">
      <alignment horizontal="distributed" vertical="center" shrinkToFit="1"/>
    </xf>
    <xf numFmtId="0" fontId="11" fillId="0" borderId="24" xfId="0" applyFont="1" applyBorder="1" applyAlignment="1">
      <alignment horizontal="center"/>
    </xf>
    <xf numFmtId="177" fontId="11" fillId="0" borderId="2" xfId="0" applyNumberFormat="1" applyFont="1" applyBorder="1" applyAlignment="1" applyProtection="1">
      <alignment horizontal="center"/>
      <protection locked="0"/>
    </xf>
    <xf numFmtId="177" fontId="11" fillId="0" borderId="24" xfId="0" applyNumberFormat="1" applyFont="1" applyBorder="1" applyAlignment="1" applyProtection="1">
      <alignment horizontal="center"/>
      <protection locked="0"/>
    </xf>
    <xf numFmtId="177" fontId="11" fillId="0" borderId="6" xfId="0" applyNumberFormat="1" applyFont="1" applyBorder="1" applyAlignment="1" applyProtection="1">
      <alignment horizontal="center"/>
      <protection locked="0"/>
    </xf>
    <xf numFmtId="177" fontId="11" fillId="0" borderId="29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 shrinkToFit="1"/>
    </xf>
    <xf numFmtId="0" fontId="0" fillId="0" borderId="2" xfId="0" applyBorder="1"/>
    <xf numFmtId="0" fontId="13" fillId="0" borderId="8" xfId="0" applyFont="1" applyBorder="1" applyAlignment="1" applyProtection="1">
      <alignment horizontal="right" vertical="center" shrinkToFit="1"/>
      <protection locked="0"/>
    </xf>
    <xf numFmtId="0" fontId="13" fillId="0" borderId="3" xfId="0" applyFont="1" applyBorder="1" applyAlignment="1">
      <alignment horizontal="right" vertical="center" shrinkToFit="1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>
      <alignment horizontal="right" vertical="top" shrinkToFit="1"/>
    </xf>
    <xf numFmtId="0" fontId="8" fillId="0" borderId="0" xfId="0" applyFont="1" applyAlignment="1">
      <alignment horizontal="right" vertical="top" shrinkToFit="1"/>
    </xf>
    <xf numFmtId="0" fontId="11" fillId="0" borderId="31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3" fillId="0" borderId="18" xfId="0" applyFont="1" applyBorder="1" applyAlignment="1" applyProtection="1">
      <alignment horizontal="distributed"/>
      <protection locked="0"/>
    </xf>
    <xf numFmtId="0" fontId="13" fillId="0" borderId="20" xfId="0" applyFont="1" applyBorder="1" applyAlignment="1" applyProtection="1">
      <alignment horizontal="distributed"/>
      <protection locked="0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/>
      <protection locked="0"/>
    </xf>
    <xf numFmtId="0" fontId="11" fillId="0" borderId="8" xfId="0" applyFont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right" vertical="center" shrinkToFit="1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 indent="1" shrinkToFit="1"/>
    </xf>
    <xf numFmtId="0" fontId="12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indent="1" shrinkToFit="1"/>
    </xf>
    <xf numFmtId="0" fontId="11" fillId="0" borderId="31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center" shrinkToFit="1"/>
    </xf>
    <xf numFmtId="0" fontId="13" fillId="0" borderId="32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5" fillId="0" borderId="31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32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38" xfId="0" applyFont="1" applyBorder="1" applyAlignment="1" applyProtection="1">
      <alignment horizontal="left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center"/>
    </xf>
    <xf numFmtId="0" fontId="11" fillId="0" borderId="62" xfId="0" applyFont="1" applyBorder="1" applyAlignment="1">
      <alignment horizontal="left" vertical="center" indent="1" shrinkToFit="1"/>
    </xf>
    <xf numFmtId="0" fontId="11" fillId="0" borderId="63" xfId="0" applyFont="1" applyBorder="1" applyAlignment="1">
      <alignment horizontal="left" vertical="center" indent="1" shrinkToFit="1"/>
    </xf>
    <xf numFmtId="0" fontId="13" fillId="0" borderId="47" xfId="0" applyFont="1" applyBorder="1" applyAlignment="1">
      <alignment vertical="center" shrinkToFit="1"/>
    </xf>
    <xf numFmtId="0" fontId="13" fillId="0" borderId="48" xfId="0" applyFont="1" applyBorder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11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indent="1" shrinkToFit="1"/>
    </xf>
    <xf numFmtId="177" fontId="16" fillId="0" borderId="31" xfId="0" applyNumberFormat="1" applyFont="1" applyBorder="1" applyAlignment="1">
      <alignment horizontal="right" vertical="center" shrinkToFit="1"/>
    </xf>
    <xf numFmtId="177" fontId="16" fillId="0" borderId="4" xfId="0" applyNumberFormat="1" applyFont="1" applyBorder="1" applyAlignment="1">
      <alignment horizontal="right" vertical="center" shrinkToFit="1"/>
    </xf>
    <xf numFmtId="177" fontId="16" fillId="0" borderId="32" xfId="0" applyNumberFormat="1" applyFont="1" applyBorder="1" applyAlignment="1">
      <alignment horizontal="right" vertical="center" shrinkToFit="1"/>
    </xf>
    <xf numFmtId="177" fontId="16" fillId="0" borderId="26" xfId="0" applyNumberFormat="1" applyFont="1" applyBorder="1" applyAlignment="1">
      <alignment horizontal="right" vertical="center" shrinkToFit="1"/>
    </xf>
    <xf numFmtId="177" fontId="16" fillId="0" borderId="9" xfId="0" applyNumberFormat="1" applyFont="1" applyBorder="1" applyAlignment="1">
      <alignment horizontal="right" vertical="center" shrinkToFit="1"/>
    </xf>
    <xf numFmtId="177" fontId="16" fillId="0" borderId="33" xfId="0" applyNumberFormat="1" applyFont="1" applyBorder="1" applyAlignment="1">
      <alignment horizontal="right" vertical="center" shrinkToFit="1"/>
    </xf>
    <xf numFmtId="0" fontId="11" fillId="0" borderId="8" xfId="0" applyFont="1" applyBorder="1"/>
    <xf numFmtId="0" fontId="0" fillId="0" borderId="1" xfId="0" applyBorder="1"/>
    <xf numFmtId="0" fontId="13" fillId="0" borderId="4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16</xdr:row>
      <xdr:rowOff>133350</xdr:rowOff>
    </xdr:from>
    <xdr:to>
      <xdr:col>6</xdr:col>
      <xdr:colOff>28575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2333625" y="3524250"/>
          <a:ext cx="0" cy="10001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19050</xdr:colOff>
      <xdr:row>17</xdr:row>
      <xdr:rowOff>0</xdr:rowOff>
    </xdr:from>
    <xdr:to>
      <xdr:col>7</xdr:col>
      <xdr:colOff>19050</xdr:colOff>
      <xdr:row>20</xdr:row>
      <xdr:rowOff>238125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2790825" y="3533775"/>
          <a:ext cx="0" cy="9810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295275</xdr:colOff>
      <xdr:row>9</xdr:row>
      <xdr:rowOff>279400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2FAC9552-CFAF-4F9F-815E-891FC41610E7}"/>
            </a:ext>
          </a:extLst>
        </xdr:cNvPr>
        <xdr:cNvSpPr>
          <a:spLocks noChangeArrowheads="1"/>
        </xdr:cNvSpPr>
      </xdr:nvSpPr>
      <xdr:spPr bwMode="auto">
        <a:xfrm>
          <a:off x="9191625" y="1838325"/>
          <a:ext cx="295275" cy="279400"/>
        </a:xfrm>
        <a:prstGeom prst="ellipse">
          <a:avLst/>
        </a:prstGeom>
        <a:noFill/>
        <a:ln w="9525">
          <a:solidFill>
            <a:schemeClr val="bg2">
              <a:lumMod val="90000"/>
            </a:schemeClr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r>
            <a:rPr kumimoji="1" lang="ja-JP" altLang="en-US" sz="900">
              <a:solidFill>
                <a:schemeClr val="bg2">
                  <a:lumMod val="9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19</xdr:row>
      <xdr:rowOff>142875</xdr:rowOff>
    </xdr:from>
    <xdr:to>
      <xdr:col>18</xdr:col>
      <xdr:colOff>74294</xdr:colOff>
      <xdr:row>20</xdr:row>
      <xdr:rowOff>76200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7067550" y="4429125"/>
          <a:ext cx="45719" cy="180975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323850</xdr:colOff>
      <xdr:row>19</xdr:row>
      <xdr:rowOff>142875</xdr:rowOff>
    </xdr:from>
    <xdr:to>
      <xdr:col>20</xdr:col>
      <xdr:colOff>369569</xdr:colOff>
      <xdr:row>20</xdr:row>
      <xdr:rowOff>76200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324850" y="4429125"/>
          <a:ext cx="45719" cy="180975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533400</xdr:colOff>
      <xdr:row>19</xdr:row>
      <xdr:rowOff>133350</xdr:rowOff>
    </xdr:from>
    <xdr:to>
      <xdr:col>22</xdr:col>
      <xdr:colOff>579119</xdr:colOff>
      <xdr:row>20</xdr:row>
      <xdr:rowOff>66675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9677400" y="4419600"/>
          <a:ext cx="45719" cy="180975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533400</xdr:colOff>
      <xdr:row>19</xdr:row>
      <xdr:rowOff>142875</xdr:rowOff>
    </xdr:from>
    <xdr:to>
      <xdr:col>23</xdr:col>
      <xdr:colOff>579119</xdr:colOff>
      <xdr:row>20</xdr:row>
      <xdr:rowOff>76200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0391775" y="4429125"/>
          <a:ext cx="45719" cy="180975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16</xdr:row>
      <xdr:rowOff>0</xdr:rowOff>
    </xdr:from>
    <xdr:to>
      <xdr:col>6</xdr:col>
      <xdr:colOff>133350</xdr:colOff>
      <xdr:row>20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 bwMode="auto">
        <a:xfrm>
          <a:off x="2533650" y="3543300"/>
          <a:ext cx="0" cy="10001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142875</xdr:colOff>
      <xdr:row>16</xdr:row>
      <xdr:rowOff>9525</xdr:rowOff>
    </xdr:from>
    <xdr:to>
      <xdr:col>7</xdr:col>
      <xdr:colOff>142875</xdr:colOff>
      <xdr:row>20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 bwMode="auto">
        <a:xfrm>
          <a:off x="3009900" y="3552825"/>
          <a:ext cx="0" cy="10001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15</xdr:col>
      <xdr:colOff>171450</xdr:colOff>
      <xdr:row>0</xdr:row>
      <xdr:rowOff>19051</xdr:rowOff>
    </xdr:from>
    <xdr:to>
      <xdr:col>23</xdr:col>
      <xdr:colOff>333376</xdr:colOff>
      <xdr:row>2</xdr:row>
      <xdr:rowOff>57151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1C7B08D1-99D4-4220-B585-F72E7CAB8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79" t="34379" r="58276" b="58393"/>
        <a:stretch/>
      </xdr:blipFill>
      <xdr:spPr>
        <a:xfrm>
          <a:off x="6162675" y="19051"/>
          <a:ext cx="4162426" cy="8191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295275</xdr:colOff>
      <xdr:row>9</xdr:row>
      <xdr:rowOff>279400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0CF0E7D7-E20C-4D05-B449-3AEE755288EE}"/>
            </a:ext>
          </a:extLst>
        </xdr:cNvPr>
        <xdr:cNvSpPr>
          <a:spLocks noChangeArrowheads="1"/>
        </xdr:cNvSpPr>
      </xdr:nvSpPr>
      <xdr:spPr bwMode="auto">
        <a:xfrm>
          <a:off x="9277350" y="1952625"/>
          <a:ext cx="295275" cy="279400"/>
        </a:xfrm>
        <a:prstGeom prst="ellipse">
          <a:avLst/>
        </a:prstGeom>
        <a:noFill/>
        <a:ln w="9525">
          <a:solidFill>
            <a:schemeClr val="bg2">
              <a:lumMod val="90000"/>
            </a:schemeClr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r>
            <a:rPr kumimoji="1" lang="ja-JP" altLang="en-US" sz="900">
              <a:solidFill>
                <a:schemeClr val="bg2">
                  <a:lumMod val="9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1"/>
  <sheetViews>
    <sheetView tabSelected="1" showRuler="0" view="pageBreakPreview" zoomScaleNormal="100" zoomScaleSheetLayoutView="100" workbookViewId="0">
      <selection activeCell="J29" sqref="J29:K29"/>
    </sheetView>
  </sheetViews>
  <sheetFormatPr defaultColWidth="8.875" defaultRowHeight="13.5" x14ac:dyDescent="0.15"/>
  <cols>
    <col min="1" max="2" width="6.125" style="3" customWidth="1"/>
    <col min="3" max="3" width="4.125" style="3" customWidth="1"/>
    <col min="4" max="4" width="5.625" style="3" customWidth="1"/>
    <col min="5" max="5" width="2.625" style="3" customWidth="1"/>
    <col min="6" max="6" width="5.625" style="3" customWidth="1"/>
    <col min="7" max="7" width="6.125" style="3" customWidth="1"/>
    <col min="8" max="8" width="4.375" style="3" customWidth="1"/>
    <col min="9" max="9" width="3.5" style="3" customWidth="1"/>
    <col min="10" max="13" width="5.625" style="3" customWidth="1"/>
    <col min="14" max="14" width="5.125" style="3" customWidth="1"/>
    <col min="15" max="15" width="5.625" style="3" customWidth="1"/>
    <col min="16" max="16" width="3.5" style="3" customWidth="1"/>
    <col min="17" max="17" width="5.625" style="3" customWidth="1"/>
    <col min="18" max="18" width="6.375" style="3" customWidth="1"/>
    <col min="19" max="19" width="5.625" style="3" customWidth="1"/>
    <col min="20" max="20" width="7" style="3" customWidth="1"/>
    <col min="21" max="21" width="6.875" style="3" customWidth="1"/>
    <col min="22" max="22" width="8.125" style="3" customWidth="1"/>
    <col min="23" max="23" width="9.375" style="3" customWidth="1"/>
    <col min="24" max="24" width="8.5" style="3" customWidth="1"/>
  </cols>
  <sheetData>
    <row r="1" spans="1:37" x14ac:dyDescent="0.15">
      <c r="A1" s="93"/>
      <c r="B1" s="94"/>
      <c r="C1" s="94"/>
      <c r="D1" s="94"/>
      <c r="V1" s="93"/>
      <c r="W1" s="94"/>
      <c r="X1" s="94"/>
    </row>
    <row r="2" spans="1:37" ht="36.75" customHeight="1" x14ac:dyDescent="0.15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37" x14ac:dyDescent="0.15">
      <c r="A3" s="10"/>
      <c r="B3" s="10"/>
      <c r="C3" s="10"/>
      <c r="D3" s="10"/>
      <c r="E3" s="10"/>
      <c r="F3" s="10"/>
      <c r="G3" s="11"/>
      <c r="H3" s="10"/>
      <c r="I3" s="10"/>
      <c r="J3" s="13"/>
      <c r="K3" s="31"/>
      <c r="L3" s="32"/>
      <c r="M3" s="51" t="s">
        <v>9</v>
      </c>
      <c r="N3" s="32"/>
      <c r="O3" s="107" t="s">
        <v>51</v>
      </c>
      <c r="P3" s="107"/>
      <c r="Q3" s="49">
        <v>15</v>
      </c>
      <c r="R3" s="50" t="s">
        <v>10</v>
      </c>
      <c r="S3" s="16"/>
      <c r="T3" s="16"/>
      <c r="U3" s="16"/>
      <c r="V3" s="16"/>
      <c r="W3" s="16"/>
      <c r="X3" s="16"/>
    </row>
    <row r="4" spans="1:37" ht="14.25" thickBot="1" x14ac:dyDescent="0.2"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37" ht="18" thickBot="1" x14ac:dyDescent="0.25">
      <c r="A5" s="163" t="s">
        <v>62</v>
      </c>
      <c r="B5" s="164"/>
      <c r="C5" s="164"/>
      <c r="D5" s="164"/>
      <c r="E5" s="164"/>
      <c r="F5" s="164"/>
      <c r="G5" s="165"/>
      <c r="J5" s="115"/>
      <c r="K5" s="115"/>
      <c r="L5" s="115"/>
      <c r="M5" s="115"/>
      <c r="N5" s="195" t="s">
        <v>16</v>
      </c>
      <c r="O5" s="196"/>
      <c r="P5" s="197"/>
      <c r="Q5" s="197"/>
      <c r="R5" s="198"/>
      <c r="S5" s="16"/>
      <c r="T5" s="227" t="s">
        <v>83</v>
      </c>
      <c r="U5" s="228"/>
      <c r="V5" s="229"/>
      <c r="W5" s="230"/>
      <c r="X5" s="90"/>
    </row>
    <row r="6" spans="1:37" ht="5.25" customHeight="1" x14ac:dyDescent="0.15"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7" ht="14.25" x14ac:dyDescent="0.15">
      <c r="A7" s="15"/>
      <c r="B7" s="15"/>
      <c r="C7" s="15"/>
      <c r="D7" s="15"/>
      <c r="E7" s="15"/>
      <c r="F7" s="15"/>
      <c r="G7" s="33"/>
      <c r="J7" s="16"/>
      <c r="K7" s="16"/>
      <c r="L7" s="16"/>
      <c r="M7" s="16"/>
      <c r="N7" s="1" t="s">
        <v>17</v>
      </c>
      <c r="O7" s="32"/>
      <c r="P7" s="51" t="s">
        <v>18</v>
      </c>
      <c r="Q7" s="89"/>
      <c r="R7" s="16"/>
      <c r="S7" s="16"/>
      <c r="T7" s="16"/>
      <c r="U7" s="16"/>
      <c r="V7" s="16"/>
      <c r="W7" s="16"/>
      <c r="X7" s="16"/>
    </row>
    <row r="8" spans="1:37" ht="15.75" customHeight="1" x14ac:dyDescent="0.15">
      <c r="A8" s="1" t="s">
        <v>63</v>
      </c>
      <c r="B8" s="17"/>
      <c r="C8" s="17"/>
      <c r="D8" s="17"/>
      <c r="E8" s="17"/>
      <c r="F8" s="17"/>
      <c r="G8" s="16"/>
      <c r="H8" s="16"/>
      <c r="I8" s="16"/>
      <c r="J8" s="231" t="s">
        <v>11</v>
      </c>
      <c r="K8" s="232"/>
      <c r="L8" s="154"/>
      <c r="M8" s="233"/>
      <c r="N8" s="18"/>
      <c r="O8" s="52" t="s">
        <v>19</v>
      </c>
      <c r="P8" s="225"/>
      <c r="Q8" s="225"/>
      <c r="R8" s="225"/>
      <c r="S8" s="225"/>
      <c r="T8" s="225"/>
      <c r="U8" s="225"/>
      <c r="V8" s="225"/>
      <c r="W8" s="226"/>
      <c r="X8" s="16"/>
    </row>
    <row r="9" spans="1:37" ht="14.1" customHeight="1" thickBot="1" x14ac:dyDescent="0.2">
      <c r="A9" s="17"/>
      <c r="B9" s="17"/>
      <c r="C9" s="17"/>
      <c r="D9" s="17"/>
      <c r="E9" s="17"/>
      <c r="F9" s="17"/>
      <c r="G9" s="16"/>
      <c r="H9" s="16"/>
      <c r="I9" s="16"/>
      <c r="J9" s="34"/>
      <c r="K9" s="34"/>
      <c r="L9" s="35"/>
      <c r="M9" s="35"/>
      <c r="N9" s="18"/>
      <c r="O9" s="18"/>
      <c r="P9" s="13"/>
      <c r="Q9" s="16"/>
      <c r="R9" s="16"/>
      <c r="S9" s="16"/>
      <c r="T9" s="16"/>
      <c r="U9" s="16"/>
      <c r="V9" s="16"/>
      <c r="W9" s="16"/>
      <c r="X9" s="16"/>
    </row>
    <row r="10" spans="1:37" ht="27.75" customHeight="1" thickBot="1" x14ac:dyDescent="0.2">
      <c r="A10" s="120" t="s">
        <v>64</v>
      </c>
      <c r="B10" s="121"/>
      <c r="C10" s="166"/>
      <c r="D10" s="167"/>
      <c r="E10" s="167"/>
      <c r="F10" s="167"/>
      <c r="G10" s="168"/>
      <c r="H10" s="168"/>
      <c r="I10" s="168"/>
      <c r="J10" s="169"/>
      <c r="K10" s="88" t="s">
        <v>53</v>
      </c>
      <c r="L10" s="132"/>
      <c r="M10" s="133"/>
      <c r="N10" s="18"/>
      <c r="O10" s="52" t="s">
        <v>20</v>
      </c>
      <c r="P10" s="219"/>
      <c r="Q10" s="220"/>
      <c r="R10" s="220"/>
      <c r="S10" s="220"/>
      <c r="T10" s="220"/>
      <c r="U10" s="220"/>
      <c r="V10" s="221"/>
      <c r="W10" s="53"/>
      <c r="X10" s="16"/>
    </row>
    <row r="11" spans="1:37" ht="20.100000000000001" customHeight="1" thickBot="1" x14ac:dyDescent="0.2">
      <c r="A11" s="176" t="s">
        <v>65</v>
      </c>
      <c r="B11" s="177"/>
      <c r="C11" s="183"/>
      <c r="D11" s="184"/>
      <c r="E11" s="184"/>
      <c r="F11" s="185"/>
      <c r="G11" s="36"/>
      <c r="H11" s="37"/>
      <c r="I11" s="37"/>
      <c r="J11" s="37"/>
      <c r="K11" s="18"/>
      <c r="L11" s="18"/>
      <c r="M11" s="18"/>
      <c r="N11" s="18"/>
      <c r="O11" s="18"/>
      <c r="P11" s="222"/>
      <c r="Q11" s="223"/>
      <c r="R11" s="223"/>
      <c r="S11" s="223"/>
      <c r="T11" s="223"/>
      <c r="U11" s="223"/>
      <c r="V11" s="221"/>
      <c r="W11" s="16"/>
      <c r="X11" s="16"/>
      <c r="AH11" s="2">
        <v>100</v>
      </c>
      <c r="AI11" s="1"/>
      <c r="AJ11" s="1" t="s">
        <v>47</v>
      </c>
      <c r="AK11" s="1"/>
    </row>
    <row r="12" spans="1:37" ht="18" customHeight="1" thickBo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3"/>
      <c r="O12" s="53" t="s">
        <v>21</v>
      </c>
      <c r="P12" s="224"/>
      <c r="Q12" s="224"/>
      <c r="R12" s="224"/>
      <c r="S12" s="224"/>
      <c r="T12" s="224"/>
      <c r="U12" s="224"/>
      <c r="V12" s="221"/>
      <c r="W12" s="16"/>
      <c r="X12" s="16"/>
      <c r="AH12" s="2">
        <v>90</v>
      </c>
      <c r="AI12" s="1"/>
      <c r="AJ12" s="1" t="s">
        <v>48</v>
      </c>
      <c r="AK12" s="1"/>
    </row>
    <row r="13" spans="1:37" ht="21.75" customHeight="1" thickBot="1" x14ac:dyDescent="0.2">
      <c r="A13" s="144" t="s">
        <v>0</v>
      </c>
      <c r="B13" s="145"/>
      <c r="C13" s="181"/>
      <c r="D13" s="182"/>
      <c r="E13" s="182"/>
      <c r="F13" s="182"/>
      <c r="G13" s="201" t="s">
        <v>73</v>
      </c>
      <c r="H13" s="202"/>
      <c r="I13" s="203"/>
      <c r="J13" s="178"/>
      <c r="K13" s="179"/>
      <c r="L13" s="179"/>
      <c r="M13" s="180"/>
      <c r="N13" s="23"/>
      <c r="O13" s="53" t="s">
        <v>22</v>
      </c>
      <c r="P13" s="224"/>
      <c r="Q13" s="224"/>
      <c r="R13" s="224"/>
      <c r="S13" s="224"/>
      <c r="T13" s="224"/>
      <c r="U13" s="224"/>
      <c r="V13" s="221"/>
      <c r="W13" s="16"/>
      <c r="X13" s="16"/>
      <c r="AH13" s="1"/>
      <c r="AI13" s="1"/>
      <c r="AJ13" s="1"/>
      <c r="AK13" s="1"/>
    </row>
    <row r="14" spans="1:37" ht="7.5" customHeight="1" thickBot="1" x14ac:dyDescent="0.2">
      <c r="A14" s="19"/>
      <c r="B14" s="19"/>
      <c r="C14" s="23"/>
      <c r="D14" s="23"/>
      <c r="E14" s="23"/>
      <c r="F14" s="23"/>
      <c r="G14" s="19"/>
      <c r="H14" s="19"/>
      <c r="I14" s="19"/>
      <c r="J14" s="23"/>
      <c r="K14" s="23"/>
      <c r="L14" s="23"/>
      <c r="M14" s="23"/>
      <c r="N14" s="23"/>
      <c r="O14" s="23"/>
      <c r="P14" s="13"/>
      <c r="Q14" s="13"/>
      <c r="R14" s="13"/>
      <c r="S14" s="13"/>
      <c r="T14" s="13"/>
      <c r="U14" s="13"/>
      <c r="V14" s="13"/>
      <c r="W14" s="16"/>
      <c r="X14" s="16"/>
    </row>
    <row r="15" spans="1:37" ht="12.75" customHeight="1" thickBo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5" t="s">
        <v>66</v>
      </c>
      <c r="P15" s="156"/>
      <c r="Q15" s="157"/>
      <c r="R15" s="158"/>
      <c r="S15" s="113" t="s">
        <v>23</v>
      </c>
      <c r="T15" s="63"/>
      <c r="U15" s="234" t="s">
        <v>24</v>
      </c>
      <c r="V15" s="238" t="s">
        <v>25</v>
      </c>
      <c r="W15" s="159"/>
      <c r="X15" s="160"/>
    </row>
    <row r="16" spans="1:37" ht="15" customHeight="1" x14ac:dyDescent="0.15">
      <c r="A16" s="147" t="s">
        <v>1</v>
      </c>
      <c r="B16" s="148"/>
      <c r="C16" s="151" t="s">
        <v>13</v>
      </c>
      <c r="D16" s="186"/>
      <c r="E16" s="186"/>
      <c r="F16" s="187"/>
      <c r="G16" s="147" t="s">
        <v>72</v>
      </c>
      <c r="H16" s="204"/>
      <c r="I16" s="205"/>
      <c r="J16" s="137"/>
      <c r="K16" s="137"/>
      <c r="L16" s="137"/>
      <c r="M16" s="138"/>
      <c r="N16" s="16"/>
      <c r="O16" s="125" t="s">
        <v>26</v>
      </c>
      <c r="P16" s="126"/>
      <c r="Q16" s="127"/>
      <c r="R16" s="128"/>
      <c r="S16" s="114"/>
      <c r="T16" s="38"/>
      <c r="U16" s="235"/>
      <c r="V16" s="239"/>
      <c r="W16" s="161"/>
      <c r="X16" s="162"/>
    </row>
    <row r="17" spans="1:24" ht="11.25" customHeight="1" thickBot="1" x14ac:dyDescent="0.2">
      <c r="A17" s="149"/>
      <c r="B17" s="150"/>
      <c r="C17" s="152"/>
      <c r="D17" s="188"/>
      <c r="E17" s="188"/>
      <c r="F17" s="189"/>
      <c r="G17" s="149"/>
      <c r="H17" s="206"/>
      <c r="I17" s="207"/>
      <c r="J17" s="139"/>
      <c r="K17" s="139"/>
      <c r="L17" s="139"/>
      <c r="M17" s="140"/>
      <c r="N17" s="16"/>
      <c r="O17" s="236" t="s">
        <v>66</v>
      </c>
      <c r="P17" s="237"/>
      <c r="Q17" s="117"/>
      <c r="R17" s="118"/>
      <c r="S17" s="118"/>
      <c r="T17" s="118"/>
      <c r="U17" s="119"/>
      <c r="V17" s="240" t="s">
        <v>30</v>
      </c>
      <c r="W17" s="241"/>
      <c r="X17" s="242"/>
    </row>
    <row r="18" spans="1:24" ht="20.100000000000001" customHeight="1" thickBot="1" x14ac:dyDescent="0.25">
      <c r="A18" s="193" t="s">
        <v>2</v>
      </c>
      <c r="B18" s="194"/>
      <c r="C18" s="193"/>
      <c r="D18" s="81"/>
      <c r="E18" s="79" t="s">
        <v>15</v>
      </c>
      <c r="F18" s="191"/>
      <c r="G18" s="191"/>
      <c r="H18" s="192"/>
      <c r="I18" s="39"/>
      <c r="J18" s="134"/>
      <c r="K18" s="135"/>
      <c r="L18" s="135"/>
      <c r="M18" s="136"/>
      <c r="N18" s="80" t="s">
        <v>76</v>
      </c>
      <c r="O18" s="123" t="s">
        <v>27</v>
      </c>
      <c r="P18" s="124"/>
      <c r="Q18" s="129"/>
      <c r="R18" s="130"/>
      <c r="S18" s="130"/>
      <c r="T18" s="130"/>
      <c r="U18" s="131"/>
      <c r="V18" s="124"/>
      <c r="W18" s="243"/>
      <c r="X18" s="244"/>
    </row>
    <row r="19" spans="1:24" ht="20.100000000000001" customHeight="1" thickBot="1" x14ac:dyDescent="0.25">
      <c r="A19" s="190" t="s">
        <v>3</v>
      </c>
      <c r="B19" s="145"/>
      <c r="C19" s="190"/>
      <c r="D19" s="40"/>
      <c r="E19" s="64" t="s">
        <v>50</v>
      </c>
      <c r="F19" s="153"/>
      <c r="G19" s="153"/>
      <c r="H19" s="154"/>
      <c r="I19" s="20"/>
      <c r="J19" s="134"/>
      <c r="K19" s="135"/>
      <c r="L19" s="135"/>
      <c r="M19" s="136"/>
      <c r="N19" s="80" t="s">
        <v>76</v>
      </c>
      <c r="O19" s="116"/>
      <c r="P19" s="116"/>
      <c r="Q19" s="115"/>
      <c r="R19" s="115"/>
      <c r="S19" s="115"/>
      <c r="T19" s="115"/>
      <c r="U19" s="115"/>
      <c r="V19" s="115"/>
      <c r="W19" s="115"/>
      <c r="X19" s="115"/>
    </row>
    <row r="20" spans="1:24" ht="20.100000000000001" customHeight="1" thickTop="1" x14ac:dyDescent="0.2">
      <c r="A20" s="190" t="s">
        <v>4</v>
      </c>
      <c r="B20" s="145"/>
      <c r="C20" s="190"/>
      <c r="D20" s="153"/>
      <c r="E20" s="153"/>
      <c r="F20" s="153"/>
      <c r="G20" s="153"/>
      <c r="H20" s="154"/>
      <c r="I20" s="20"/>
      <c r="J20" s="134"/>
      <c r="K20" s="135"/>
      <c r="L20" s="135"/>
      <c r="M20" s="136"/>
      <c r="N20" s="80" t="s">
        <v>76</v>
      </c>
      <c r="O20" s="122"/>
      <c r="P20" s="122"/>
      <c r="Q20" s="213" t="s">
        <v>84</v>
      </c>
      <c r="R20" s="214"/>
      <c r="S20" s="214"/>
      <c r="T20" s="214"/>
      <c r="U20" s="214"/>
      <c r="V20" s="214"/>
      <c r="W20" s="215"/>
      <c r="X20" s="16"/>
    </row>
    <row r="21" spans="1:24" ht="20.100000000000001" customHeight="1" thickBot="1" x14ac:dyDescent="0.25">
      <c r="A21" s="190" t="s">
        <v>54</v>
      </c>
      <c r="B21" s="145"/>
      <c r="C21" s="190"/>
      <c r="D21" s="153"/>
      <c r="E21" s="153"/>
      <c r="F21" s="153"/>
      <c r="G21" s="153"/>
      <c r="H21" s="154"/>
      <c r="I21" s="41"/>
      <c r="J21" s="141"/>
      <c r="K21" s="142"/>
      <c r="L21" s="142"/>
      <c r="M21" s="143"/>
      <c r="N21" s="80" t="s">
        <v>76</v>
      </c>
      <c r="O21" s="16"/>
      <c r="P21" s="16"/>
      <c r="Q21" s="216"/>
      <c r="R21" s="217"/>
      <c r="S21" s="217"/>
      <c r="T21" s="217"/>
      <c r="U21" s="217"/>
      <c r="V21" s="217"/>
      <c r="W21" s="218"/>
      <c r="X21" s="16"/>
    </row>
    <row r="22" spans="1:24" ht="9.75" customHeight="1" thickBo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 customHeight="1" x14ac:dyDescent="0.15">
      <c r="A23" s="146" t="s">
        <v>69</v>
      </c>
      <c r="B23" s="108"/>
      <c r="C23" s="170" t="s">
        <v>6</v>
      </c>
      <c r="D23" s="171"/>
      <c r="E23" s="171"/>
      <c r="F23" s="171"/>
      <c r="G23" s="172"/>
      <c r="H23" s="91" t="s">
        <v>7</v>
      </c>
      <c r="I23" s="92" t="s">
        <v>71</v>
      </c>
      <c r="J23" s="108" t="s">
        <v>8</v>
      </c>
      <c r="K23" s="211"/>
      <c r="L23" s="108" t="s">
        <v>43</v>
      </c>
      <c r="M23" s="108"/>
      <c r="N23" s="109"/>
      <c r="O23" s="107" t="s">
        <v>39</v>
      </c>
      <c r="P23" s="107"/>
      <c r="Q23" s="107"/>
      <c r="R23" s="107"/>
      <c r="S23" s="107"/>
      <c r="T23" s="107"/>
      <c r="U23" s="107"/>
      <c r="V23" s="107"/>
      <c r="W23" s="107"/>
      <c r="X23" s="51"/>
    </row>
    <row r="24" spans="1:24" ht="15" customHeight="1" x14ac:dyDescent="0.15">
      <c r="A24" s="58"/>
      <c r="B24" s="42"/>
      <c r="C24" s="173"/>
      <c r="D24" s="174"/>
      <c r="E24" s="174"/>
      <c r="F24" s="174"/>
      <c r="G24" s="175"/>
      <c r="H24" s="43"/>
      <c r="I24" s="44"/>
      <c r="J24" s="208"/>
      <c r="K24" s="208"/>
      <c r="L24" s="110" t="str">
        <f>IF(OR(H24="",J24=""),"",H24*J24)</f>
        <v/>
      </c>
      <c r="M24" s="110"/>
      <c r="N24" s="111"/>
      <c r="O24" s="95" t="s">
        <v>81</v>
      </c>
      <c r="P24" s="95"/>
      <c r="Q24" s="95"/>
      <c r="R24" s="95"/>
      <c r="S24" s="95"/>
      <c r="T24" s="95"/>
      <c r="U24" s="95"/>
      <c r="V24" s="95"/>
      <c r="W24" s="95"/>
      <c r="X24" s="95"/>
    </row>
    <row r="25" spans="1:24" ht="15" customHeight="1" x14ac:dyDescent="0.15">
      <c r="A25" s="58"/>
      <c r="B25" s="42"/>
      <c r="C25" s="173"/>
      <c r="D25" s="174"/>
      <c r="E25" s="174"/>
      <c r="F25" s="174"/>
      <c r="G25" s="175"/>
      <c r="H25" s="43"/>
      <c r="I25" s="44"/>
      <c r="J25" s="208"/>
      <c r="K25" s="208"/>
      <c r="L25" s="110" t="str">
        <f t="shared" ref="L25:L31" si="0">IF(OR(H25="",J25=""),"",H25*J25)</f>
        <v/>
      </c>
      <c r="M25" s="110"/>
      <c r="N25" s="111"/>
      <c r="O25" s="95" t="s">
        <v>82</v>
      </c>
      <c r="P25" s="95"/>
      <c r="Q25" s="95"/>
      <c r="R25" s="95"/>
      <c r="S25" s="95"/>
      <c r="T25" s="95"/>
      <c r="U25" s="95"/>
      <c r="V25" s="95"/>
      <c r="W25" s="95"/>
      <c r="X25" s="95"/>
    </row>
    <row r="26" spans="1:24" ht="15" customHeight="1" x14ac:dyDescent="0.15">
      <c r="A26" s="58"/>
      <c r="B26" s="42"/>
      <c r="C26" s="173"/>
      <c r="D26" s="174"/>
      <c r="E26" s="174"/>
      <c r="F26" s="174"/>
      <c r="G26" s="175"/>
      <c r="H26" s="43"/>
      <c r="I26" s="44"/>
      <c r="J26" s="208"/>
      <c r="K26" s="208"/>
      <c r="L26" s="110" t="str">
        <f t="shared" si="0"/>
        <v/>
      </c>
      <c r="M26" s="110"/>
      <c r="N26" s="111"/>
      <c r="O26" s="95" t="s">
        <v>79</v>
      </c>
      <c r="P26" s="95"/>
      <c r="Q26" s="95"/>
      <c r="R26" s="95"/>
      <c r="S26" s="95"/>
      <c r="T26" s="95"/>
      <c r="U26" s="95"/>
      <c r="V26" s="95"/>
      <c r="W26" s="95"/>
      <c r="X26" s="95"/>
    </row>
    <row r="27" spans="1:24" ht="15" customHeight="1" x14ac:dyDescent="0.15">
      <c r="A27" s="58"/>
      <c r="B27" s="42"/>
      <c r="C27" s="173"/>
      <c r="D27" s="174"/>
      <c r="E27" s="174"/>
      <c r="F27" s="174"/>
      <c r="G27" s="175"/>
      <c r="H27" s="43"/>
      <c r="I27" s="44"/>
      <c r="J27" s="208"/>
      <c r="K27" s="208"/>
      <c r="L27" s="110" t="str">
        <f t="shared" si="0"/>
        <v/>
      </c>
      <c r="M27" s="110"/>
      <c r="N27" s="111"/>
      <c r="O27" s="95" t="s">
        <v>57</v>
      </c>
      <c r="P27" s="95"/>
      <c r="Q27" s="95"/>
      <c r="R27" s="95"/>
      <c r="S27" s="95"/>
      <c r="T27" s="95"/>
      <c r="U27" s="95"/>
      <c r="V27" s="95"/>
      <c r="W27" s="95"/>
      <c r="X27" s="95"/>
    </row>
    <row r="28" spans="1:24" ht="15" customHeight="1" x14ac:dyDescent="0.15">
      <c r="A28" s="58"/>
      <c r="B28" s="42"/>
      <c r="C28" s="173"/>
      <c r="D28" s="174"/>
      <c r="E28" s="174"/>
      <c r="F28" s="174"/>
      <c r="G28" s="175"/>
      <c r="H28" s="43"/>
      <c r="I28" s="44"/>
      <c r="J28" s="208"/>
      <c r="K28" s="208"/>
      <c r="L28" s="110" t="str">
        <f t="shared" si="0"/>
        <v/>
      </c>
      <c r="M28" s="110"/>
      <c r="N28" s="111"/>
      <c r="O28" s="95" t="s">
        <v>80</v>
      </c>
      <c r="P28" s="95"/>
      <c r="Q28" s="95"/>
      <c r="R28" s="95"/>
      <c r="S28" s="95"/>
      <c r="T28" s="95"/>
      <c r="U28" s="95"/>
      <c r="V28" s="95"/>
      <c r="W28" s="95"/>
      <c r="X28" s="112"/>
    </row>
    <row r="29" spans="1:24" ht="15" customHeight="1" x14ac:dyDescent="0.15">
      <c r="A29" s="58"/>
      <c r="B29" s="42"/>
      <c r="C29" s="173"/>
      <c r="D29" s="174"/>
      <c r="E29" s="174"/>
      <c r="F29" s="174"/>
      <c r="G29" s="175"/>
      <c r="H29" s="43"/>
      <c r="I29" s="44"/>
      <c r="J29" s="208"/>
      <c r="K29" s="208"/>
      <c r="L29" s="110" t="str">
        <f t="shared" si="0"/>
        <v/>
      </c>
      <c r="M29" s="110"/>
      <c r="N29" s="111"/>
      <c r="O29" s="95" t="s">
        <v>74</v>
      </c>
      <c r="P29" s="95"/>
      <c r="Q29" s="95"/>
      <c r="R29" s="95"/>
      <c r="S29" s="95"/>
      <c r="T29" s="95"/>
      <c r="U29" s="95"/>
      <c r="V29" s="95"/>
      <c r="W29" s="95"/>
      <c r="X29" s="112"/>
    </row>
    <row r="30" spans="1:24" ht="15" customHeight="1" x14ac:dyDescent="0.15">
      <c r="A30" s="58"/>
      <c r="B30" s="42"/>
      <c r="C30" s="173"/>
      <c r="D30" s="174"/>
      <c r="E30" s="174"/>
      <c r="F30" s="174"/>
      <c r="G30" s="175"/>
      <c r="H30" s="43"/>
      <c r="I30" s="44"/>
      <c r="J30" s="208"/>
      <c r="K30" s="208"/>
      <c r="L30" s="110" t="str">
        <f t="shared" si="0"/>
        <v/>
      </c>
      <c r="M30" s="110"/>
      <c r="N30" s="111"/>
      <c r="O30" s="95" t="s">
        <v>75</v>
      </c>
      <c r="P30" s="95"/>
      <c r="Q30" s="95"/>
      <c r="R30" s="95"/>
      <c r="S30" s="95"/>
      <c r="T30" s="95"/>
      <c r="U30" s="95"/>
      <c r="V30" s="95"/>
      <c r="W30" s="95"/>
      <c r="X30" s="95"/>
    </row>
    <row r="31" spans="1:24" ht="15" customHeight="1" x14ac:dyDescent="0.15">
      <c r="A31" s="58"/>
      <c r="B31" s="42"/>
      <c r="C31" s="173"/>
      <c r="D31" s="174"/>
      <c r="E31" s="174"/>
      <c r="F31" s="174"/>
      <c r="G31" s="175"/>
      <c r="H31" s="43"/>
      <c r="I31" s="44"/>
      <c r="J31" s="208"/>
      <c r="K31" s="208"/>
      <c r="L31" s="110" t="str">
        <f t="shared" si="0"/>
        <v/>
      </c>
      <c r="M31" s="110"/>
      <c r="N31" s="111"/>
      <c r="O31" s="95" t="s">
        <v>78</v>
      </c>
      <c r="P31" s="95"/>
      <c r="Q31" s="95"/>
      <c r="R31" s="95"/>
      <c r="S31" s="95"/>
      <c r="T31" s="95"/>
      <c r="U31" s="95"/>
      <c r="V31" s="95"/>
      <c r="W31" s="95"/>
      <c r="X31" s="95"/>
    </row>
    <row r="32" spans="1:24" ht="15" customHeight="1" x14ac:dyDescent="0.15">
      <c r="A32" s="59"/>
      <c r="B32" s="25"/>
      <c r="C32" s="104" t="s">
        <v>49</v>
      </c>
      <c r="D32" s="105"/>
      <c r="E32" s="105"/>
      <c r="F32" s="105"/>
      <c r="G32" s="105"/>
      <c r="H32" s="106"/>
      <c r="I32" s="20"/>
      <c r="J32" s="209"/>
      <c r="K32" s="210"/>
      <c r="L32" s="97" t="str">
        <f>IF(AND(L24="",L25="",L26="",L27="",L28="",L29="",L30="",L31=""),"",SUM(L24:N31))</f>
        <v/>
      </c>
      <c r="M32" s="98"/>
      <c r="N32" s="99"/>
      <c r="O32" s="95" t="s">
        <v>58</v>
      </c>
      <c r="P32" s="95"/>
      <c r="Q32" s="95"/>
      <c r="R32" s="95"/>
      <c r="S32" s="95"/>
      <c r="T32" s="95"/>
      <c r="U32" s="95"/>
      <c r="V32" s="95"/>
      <c r="W32" s="95"/>
      <c r="X32" s="95"/>
    </row>
    <row r="33" spans="1:24" ht="15" customHeight="1" x14ac:dyDescent="0.15">
      <c r="A33" s="59"/>
      <c r="B33" s="25"/>
      <c r="C33" s="26"/>
      <c r="D33" s="20"/>
      <c r="E33" s="212" t="s">
        <v>55</v>
      </c>
      <c r="F33" s="212"/>
      <c r="G33" s="212"/>
      <c r="H33" s="54">
        <v>0.1</v>
      </c>
      <c r="I33" s="27"/>
      <c r="J33" s="209"/>
      <c r="K33" s="210"/>
      <c r="L33" s="97" t="str">
        <f>IF(L32="","",L32*H33)</f>
        <v/>
      </c>
      <c r="M33" s="98"/>
      <c r="N33" s="99"/>
      <c r="O33" s="95" t="s">
        <v>59</v>
      </c>
      <c r="P33" s="95"/>
      <c r="Q33" s="95"/>
      <c r="R33" s="95"/>
      <c r="S33" s="95"/>
      <c r="T33" s="95"/>
      <c r="U33" s="95"/>
      <c r="V33" s="95"/>
      <c r="W33" s="95"/>
      <c r="X33" s="95"/>
    </row>
    <row r="34" spans="1:24" ht="15" customHeight="1" thickBot="1" x14ac:dyDescent="0.2">
      <c r="A34" s="60"/>
      <c r="B34" s="61"/>
      <c r="C34" s="96" t="s">
        <v>46</v>
      </c>
      <c r="D34" s="96"/>
      <c r="E34" s="96"/>
      <c r="F34" s="96"/>
      <c r="G34" s="96"/>
      <c r="H34" s="96"/>
      <c r="I34" s="62"/>
      <c r="J34" s="199"/>
      <c r="K34" s="200"/>
      <c r="L34" s="100" t="str">
        <f>IF(AND(L32="",L33=""),"",SUM(L32:N33))</f>
        <v/>
      </c>
      <c r="M34" s="101"/>
      <c r="N34" s="102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x14ac:dyDescent="0.15">
      <c r="B37" s="21" t="s">
        <v>56</v>
      </c>
    </row>
    <row r="38" spans="1:24" x14ac:dyDescent="0.15">
      <c r="B38" s="45">
        <v>0.1</v>
      </c>
    </row>
    <row r="39" spans="1:24" x14ac:dyDescent="0.15">
      <c r="B39" s="46">
        <v>0.08</v>
      </c>
    </row>
    <row r="40" spans="1:24" x14ac:dyDescent="0.15">
      <c r="B40" s="47"/>
    </row>
    <row r="41" spans="1:24" x14ac:dyDescent="0.15">
      <c r="B41" s="48"/>
    </row>
  </sheetData>
  <sheetProtection sheet="1" objects="1" scenarios="1"/>
  <mergeCells count="111">
    <mergeCell ref="P8:W8"/>
    <mergeCell ref="T5:U5"/>
    <mergeCell ref="V5:W5"/>
    <mergeCell ref="J33:K33"/>
    <mergeCell ref="O31:X31"/>
    <mergeCell ref="O32:X32"/>
    <mergeCell ref="L30:N30"/>
    <mergeCell ref="L31:N31"/>
    <mergeCell ref="J5:K5"/>
    <mergeCell ref="J8:K8"/>
    <mergeCell ref="L8:M8"/>
    <mergeCell ref="O27:X27"/>
    <mergeCell ref="O25:X25"/>
    <mergeCell ref="U15:U16"/>
    <mergeCell ref="W19:X19"/>
    <mergeCell ref="O17:P17"/>
    <mergeCell ref="V15:V16"/>
    <mergeCell ref="V17:V18"/>
    <mergeCell ref="W17:X18"/>
    <mergeCell ref="J34:K34"/>
    <mergeCell ref="G13:I13"/>
    <mergeCell ref="G16:I1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C29:G29"/>
    <mergeCell ref="C30:G30"/>
    <mergeCell ref="C31:G31"/>
    <mergeCell ref="E33:G33"/>
    <mergeCell ref="A5:G5"/>
    <mergeCell ref="O28:X28"/>
    <mergeCell ref="C10:J10"/>
    <mergeCell ref="C23:G23"/>
    <mergeCell ref="C24:G24"/>
    <mergeCell ref="C25:G25"/>
    <mergeCell ref="C26:G26"/>
    <mergeCell ref="C27:G27"/>
    <mergeCell ref="C28:G28"/>
    <mergeCell ref="A11:B11"/>
    <mergeCell ref="J13:M13"/>
    <mergeCell ref="C13:F13"/>
    <mergeCell ref="C11:F11"/>
    <mergeCell ref="D16:F17"/>
    <mergeCell ref="A20:C20"/>
    <mergeCell ref="A21:C21"/>
    <mergeCell ref="F18:H18"/>
    <mergeCell ref="D20:H20"/>
    <mergeCell ref="D21:H21"/>
    <mergeCell ref="A18:C18"/>
    <mergeCell ref="A19:C19"/>
    <mergeCell ref="N5:O5"/>
    <mergeCell ref="P5:R5"/>
    <mergeCell ref="L5:M5"/>
    <mergeCell ref="A13:B13"/>
    <mergeCell ref="A23:B23"/>
    <mergeCell ref="A16:B17"/>
    <mergeCell ref="C16:C17"/>
    <mergeCell ref="F19:H19"/>
    <mergeCell ref="O15:P15"/>
    <mergeCell ref="Q15:R15"/>
    <mergeCell ref="W15:X16"/>
    <mergeCell ref="O23:W23"/>
    <mergeCell ref="Q20:W21"/>
    <mergeCell ref="P13:V13"/>
    <mergeCell ref="O20:P20"/>
    <mergeCell ref="Q19:R19"/>
    <mergeCell ref="O18:P18"/>
    <mergeCell ref="O16:P16"/>
    <mergeCell ref="Q16:R16"/>
    <mergeCell ref="Q18:U18"/>
    <mergeCell ref="O24:X24"/>
    <mergeCell ref="L10:M10"/>
    <mergeCell ref="J20:M20"/>
    <mergeCell ref="J16:M17"/>
    <mergeCell ref="J21:M21"/>
    <mergeCell ref="J18:M18"/>
    <mergeCell ref="J19:M19"/>
    <mergeCell ref="P10:V10"/>
    <mergeCell ref="P11:V11"/>
    <mergeCell ref="P12:V12"/>
    <mergeCell ref="O33:X33"/>
    <mergeCell ref="O30:X30"/>
    <mergeCell ref="C34:H34"/>
    <mergeCell ref="L32:N32"/>
    <mergeCell ref="L33:N33"/>
    <mergeCell ref="L34:N34"/>
    <mergeCell ref="A2:X2"/>
    <mergeCell ref="C32:H32"/>
    <mergeCell ref="O3:P3"/>
    <mergeCell ref="L23:N23"/>
    <mergeCell ref="L24:N24"/>
    <mergeCell ref="L25:N25"/>
    <mergeCell ref="L26:N26"/>
    <mergeCell ref="L27:N27"/>
    <mergeCell ref="L28:N28"/>
    <mergeCell ref="L29:N29"/>
    <mergeCell ref="O29:X29"/>
    <mergeCell ref="S15:S16"/>
    <mergeCell ref="S19:T19"/>
    <mergeCell ref="U19:V19"/>
    <mergeCell ref="O19:P19"/>
    <mergeCell ref="Q17:U17"/>
    <mergeCell ref="A10:B10"/>
    <mergeCell ref="O26:X26"/>
  </mergeCells>
  <phoneticPr fontId="2"/>
  <dataValidations count="3">
    <dataValidation type="list" allowBlank="1" showInputMessage="1" showErrorMessage="1" sqref="D19" xr:uid="{00000000-0002-0000-0000-000000000000}">
      <formula1>$AH$10:$AH$12</formula1>
    </dataValidation>
    <dataValidation type="list" allowBlank="1" showInputMessage="1" showErrorMessage="1" sqref="W15:X16" xr:uid="{00000000-0002-0000-0000-000001000000}">
      <formula1>$AJ$10:$AJ$12</formula1>
    </dataValidation>
    <dataValidation type="list" allowBlank="1" showInputMessage="1" showErrorMessage="1" promptTitle="消費税率を入れてください" prompt="消費税率を選択して下さい。_x000d_選択リストに税率がない場合は、セルB38~B41に記入するとリストが増えます" sqref="H33:I33" xr:uid="{00000000-0002-0000-0000-000002000000}">
      <formula1>$B$38:$B$41</formula1>
    </dataValidation>
  </dataValidations>
  <printOptions horizontalCentered="1"/>
  <pageMargins left="0.39370078740157483" right="0.39370078740157483" top="0.62992125984251968" bottom="0.47244094488188981" header="0.51181102362204722" footer="0.11811023622047245"/>
  <pageSetup paperSize="9" orientation="landscape" r:id="rId1"/>
  <headerFooter>
    <oddFooter>&amp;R&amp;"ＭＳ 明朝,標準"㈱尾田組　請求控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35"/>
  <sheetViews>
    <sheetView showRuler="0" view="pageBreakPreview" zoomScaleNormal="100" zoomScaleSheetLayoutView="100" workbookViewId="0">
      <selection activeCell="C31" sqref="C31:G31"/>
    </sheetView>
  </sheetViews>
  <sheetFormatPr defaultColWidth="8.875" defaultRowHeight="13.5" x14ac:dyDescent="0.15"/>
  <cols>
    <col min="1" max="2" width="6.125" customWidth="1"/>
    <col min="3" max="3" width="4.125" customWidth="1"/>
    <col min="4" max="4" width="6.875" customWidth="1"/>
    <col min="5" max="5" width="2.625" customWidth="1"/>
    <col min="6" max="6" width="5.625" customWidth="1"/>
    <col min="7" max="7" width="6.125" customWidth="1"/>
    <col min="8" max="8" width="4.375" customWidth="1"/>
    <col min="9" max="9" width="3.5" customWidth="1"/>
    <col min="10" max="13" width="5.625" customWidth="1"/>
    <col min="14" max="14" width="5" customWidth="1"/>
    <col min="15" max="15" width="5.625" customWidth="1"/>
    <col min="16" max="16" width="3.5" customWidth="1"/>
    <col min="17" max="17" width="5.625" customWidth="1"/>
    <col min="18" max="18" width="6.375" customWidth="1"/>
    <col min="19" max="19" width="5.625" customWidth="1"/>
    <col min="20" max="20" width="7" customWidth="1"/>
    <col min="21" max="21" width="6.875" customWidth="1"/>
    <col min="22" max="22" width="8.125" customWidth="1"/>
    <col min="23" max="23" width="9.375" customWidth="1"/>
    <col min="24" max="24" width="8.5" customWidth="1"/>
  </cols>
  <sheetData>
    <row r="1" spans="1:37" ht="17.10000000000000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6"/>
      <c r="U1" s="6"/>
      <c r="V1" s="6"/>
      <c r="W1" s="7"/>
      <c r="X1" s="8"/>
    </row>
    <row r="2" spans="1:37" ht="45" customHeight="1" x14ac:dyDescent="0.15">
      <c r="A2" s="308" t="s">
        <v>60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9"/>
      <c r="Q2" s="9"/>
      <c r="R2" s="9"/>
      <c r="S2" s="9"/>
      <c r="T2" s="9"/>
      <c r="U2" s="9"/>
      <c r="V2" s="9"/>
      <c r="W2" s="9"/>
      <c r="X2" s="9"/>
    </row>
    <row r="3" spans="1:37" ht="18.95" customHeight="1" x14ac:dyDescent="0.15">
      <c r="A3" s="10"/>
      <c r="B3" s="10"/>
      <c r="C3" s="10"/>
      <c r="D3" s="10"/>
      <c r="E3" s="10"/>
      <c r="F3" s="10"/>
      <c r="G3" s="11"/>
      <c r="H3" s="10"/>
      <c r="I3" s="10"/>
      <c r="J3" s="10"/>
      <c r="K3" s="12"/>
      <c r="L3" s="30" t="str">
        <f>IF('貴社控え(入力)sheet1'!L3="","",'貴社控え(入力)sheet1'!L3)</f>
        <v/>
      </c>
      <c r="M3" s="51" t="s">
        <v>9</v>
      </c>
      <c r="N3" s="30" t="str">
        <f>IF('貴社控え(入力)sheet1'!N3="","",'貴社控え(入力)sheet1'!N3)</f>
        <v/>
      </c>
      <c r="O3" s="107" t="s">
        <v>51</v>
      </c>
      <c r="P3" s="107"/>
      <c r="Q3" s="30">
        <f>IF('貴社控え(入力)sheet1'!Q3="","",'貴社控え(入力)sheet1'!Q3)</f>
        <v>15</v>
      </c>
      <c r="R3" s="51" t="s">
        <v>10</v>
      </c>
      <c r="S3" s="3"/>
      <c r="T3" s="3"/>
      <c r="U3" s="3"/>
      <c r="V3" s="3"/>
      <c r="W3" s="3"/>
      <c r="X3" s="3"/>
    </row>
    <row r="4" spans="1:37" ht="9.9499999999999993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J4">
        <v>25</v>
      </c>
      <c r="AK4">
        <v>1</v>
      </c>
    </row>
    <row r="5" spans="1:37" ht="17.25" x14ac:dyDescent="0.2">
      <c r="A5" s="163" t="s">
        <v>62</v>
      </c>
      <c r="B5" s="164"/>
      <c r="C5" s="164"/>
      <c r="D5" s="164"/>
      <c r="E5" s="164"/>
      <c r="F5" s="164"/>
      <c r="G5" s="165"/>
      <c r="H5" s="3"/>
      <c r="I5" s="3"/>
      <c r="J5" s="340"/>
      <c r="K5" s="340"/>
      <c r="L5" s="340"/>
      <c r="M5" s="340"/>
      <c r="N5" s="337" t="s">
        <v>16</v>
      </c>
      <c r="O5" s="337"/>
      <c r="P5" s="315" t="str">
        <f>IF('貴社控え(入力)sheet1'!P5="","",'貴社控え(入力)sheet1'!P5)</f>
        <v/>
      </c>
      <c r="Q5" s="315"/>
      <c r="R5" s="315"/>
      <c r="S5" s="10"/>
      <c r="T5" s="304" t="s">
        <v>83</v>
      </c>
      <c r="U5" s="305"/>
      <c r="V5" s="306" t="str">
        <f>IF('貴社控え(入力)sheet1'!V5="","",'貴社控え(入力)sheet1'!V5)</f>
        <v/>
      </c>
      <c r="W5" s="307"/>
      <c r="X5" s="3"/>
      <c r="AJ5">
        <v>26</v>
      </c>
      <c r="AK5">
        <v>2</v>
      </c>
    </row>
    <row r="6" spans="1:37" ht="5.25" customHeight="1" x14ac:dyDescent="0.15">
      <c r="A6" s="3"/>
      <c r="B6" s="3"/>
      <c r="C6" s="3"/>
      <c r="D6" s="3"/>
      <c r="E6" s="3"/>
      <c r="F6" s="3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7" ht="15" thickBot="1" x14ac:dyDescent="0.2">
      <c r="A7" s="15"/>
      <c r="B7" s="15"/>
      <c r="C7" s="15"/>
      <c r="D7" s="15"/>
      <c r="E7" s="15"/>
      <c r="F7" s="15"/>
      <c r="G7" s="3"/>
      <c r="H7" s="3"/>
      <c r="I7" s="3"/>
      <c r="J7" s="3"/>
      <c r="K7" s="3"/>
      <c r="L7" s="3"/>
      <c r="M7" s="3"/>
      <c r="N7" s="1" t="s">
        <v>31</v>
      </c>
      <c r="O7" s="73" t="str">
        <f>IF('貴社控え(入力)sheet1'!O6:O7="","",'貴社控え(入力)sheet1'!O7)</f>
        <v/>
      </c>
      <c r="P7" s="74" t="s">
        <v>32</v>
      </c>
      <c r="Q7" s="73" t="str">
        <f>IF('貴社控え(入力)sheet1'!Q7="","",'貴社控え(入力)sheet1'!Q7)</f>
        <v/>
      </c>
      <c r="R7" s="3"/>
      <c r="S7" s="3"/>
      <c r="T7" s="3"/>
      <c r="U7" s="3"/>
      <c r="V7" s="3"/>
      <c r="W7" s="3"/>
      <c r="X7" s="3"/>
      <c r="AJ7">
        <v>27</v>
      </c>
      <c r="AK7">
        <v>3</v>
      </c>
    </row>
    <row r="8" spans="1:37" ht="15.75" customHeight="1" thickBot="1" x14ac:dyDescent="0.2">
      <c r="A8" s="1" t="s">
        <v>63</v>
      </c>
      <c r="B8" s="17"/>
      <c r="C8" s="17"/>
      <c r="D8" s="17"/>
      <c r="E8" s="17"/>
      <c r="F8" s="17"/>
      <c r="G8" s="16"/>
      <c r="H8" s="16"/>
      <c r="I8" s="16"/>
      <c r="J8" s="331" t="s">
        <v>11</v>
      </c>
      <c r="K8" s="332"/>
      <c r="L8" s="333" t="str">
        <f>IF('貴社控え(入力)sheet1'!L8="","",'貴社控え(入力)sheet1'!L8)</f>
        <v/>
      </c>
      <c r="M8" s="334"/>
      <c r="N8" s="18"/>
      <c r="O8" s="52" t="s">
        <v>19</v>
      </c>
      <c r="P8" s="345" t="str">
        <f>IF('貴社控え(入力)sheet1'!P8="","",'貴社控え(入力)sheet1'!P8)</f>
        <v/>
      </c>
      <c r="Q8" s="345"/>
      <c r="R8" s="345"/>
      <c r="S8" s="345"/>
      <c r="T8" s="345"/>
      <c r="U8" s="345"/>
      <c r="V8" s="345"/>
      <c r="W8" s="112"/>
      <c r="X8" s="3"/>
      <c r="AJ8">
        <v>28</v>
      </c>
      <c r="AK8">
        <v>4</v>
      </c>
    </row>
    <row r="9" spans="1:37" ht="11.1" customHeight="1" x14ac:dyDescent="0.15">
      <c r="A9" s="17"/>
      <c r="B9" s="17"/>
      <c r="C9" s="17"/>
      <c r="D9" s="17"/>
      <c r="E9" s="17"/>
      <c r="F9" s="17"/>
      <c r="G9" s="16"/>
      <c r="H9" s="16"/>
      <c r="I9" s="16"/>
      <c r="J9" s="86"/>
      <c r="K9" s="86"/>
      <c r="L9" s="39"/>
      <c r="M9" s="39"/>
      <c r="N9" s="18"/>
      <c r="O9" s="19"/>
      <c r="P9" s="55"/>
      <c r="Q9" s="55"/>
      <c r="R9" s="55"/>
      <c r="S9" s="55"/>
      <c r="T9" s="55"/>
      <c r="U9" s="55"/>
      <c r="V9" s="55"/>
      <c r="W9" s="56"/>
      <c r="X9" s="3"/>
    </row>
    <row r="10" spans="1:37" ht="27.75" customHeight="1" thickBot="1" x14ac:dyDescent="0.2">
      <c r="A10" s="310" t="str">
        <f>'貴社控え(入力)sheet1'!A10</f>
        <v>工 事 名</v>
      </c>
      <c r="B10" s="311"/>
      <c r="C10" s="357" t="str">
        <f>IF('貴社控え(入力)sheet1'!C10="","",'貴社控え(入力)sheet1'!C10)</f>
        <v/>
      </c>
      <c r="D10" s="357"/>
      <c r="E10" s="357"/>
      <c r="F10" s="357"/>
      <c r="G10" s="358"/>
      <c r="H10" s="358"/>
      <c r="I10" s="358"/>
      <c r="J10" s="303"/>
      <c r="K10" s="78" t="s">
        <v>53</v>
      </c>
      <c r="L10" s="341" t="str">
        <f>IF('貴社控え(入力)sheet1'!L10="","",'貴社控え(入力)sheet1'!L10)</f>
        <v/>
      </c>
      <c r="M10" s="322"/>
      <c r="N10" s="18"/>
      <c r="O10" s="52" t="s">
        <v>20</v>
      </c>
      <c r="P10" s="346" t="str">
        <f>IF('貴社控え(入力)sheet1'!P10="","",'貴社控え(入力)sheet1'!P10)</f>
        <v/>
      </c>
      <c r="Q10" s="375"/>
      <c r="R10" s="375"/>
      <c r="S10" s="375"/>
      <c r="T10" s="375"/>
      <c r="U10" s="375"/>
      <c r="V10" s="112"/>
      <c r="W10" s="57"/>
      <c r="X10" s="3"/>
      <c r="AJ10">
        <v>30</v>
      </c>
      <c r="AK10">
        <v>6</v>
      </c>
    </row>
    <row r="11" spans="1:37" ht="20.100000000000001" customHeight="1" thickBot="1" x14ac:dyDescent="0.2">
      <c r="A11" s="312" t="str">
        <f>'貴社控え(入力)sheet1'!A11</f>
        <v>工事コード</v>
      </c>
      <c r="B11" s="313"/>
      <c r="C11" s="371" t="str">
        <f>IF('貴社控え(入力)sheet1'!C11="","",'貴社控え(入力)sheet1'!C11)</f>
        <v/>
      </c>
      <c r="D11" s="371"/>
      <c r="E11" s="371"/>
      <c r="F11" s="372"/>
      <c r="G11" s="18"/>
      <c r="H11" s="18"/>
      <c r="I11" s="18"/>
      <c r="J11" s="18"/>
      <c r="K11" s="18"/>
      <c r="L11" s="18"/>
      <c r="M11" s="18"/>
      <c r="N11" s="18"/>
      <c r="O11" s="18"/>
      <c r="P11" s="346" t="str">
        <f>IF('貴社控え(入力)sheet1'!P11="","",'貴社控え(入力)sheet1'!P11)</f>
        <v/>
      </c>
      <c r="Q11" s="346"/>
      <c r="R11" s="346"/>
      <c r="S11" s="346"/>
      <c r="T11" s="346"/>
      <c r="U11" s="346"/>
      <c r="V11" s="347"/>
      <c r="W11" s="56"/>
      <c r="X11" s="3"/>
      <c r="AK11">
        <v>7</v>
      </c>
    </row>
    <row r="12" spans="1:37" ht="18" customHeight="1" thickBo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73" t="s">
        <v>33</v>
      </c>
      <c r="P12" s="345" t="str">
        <f>IF('貴社控え(入力)sheet1'!P12="","",'貴社控え(入力)sheet1'!P12)</f>
        <v/>
      </c>
      <c r="Q12" s="345"/>
      <c r="R12" s="345"/>
      <c r="S12" s="345"/>
      <c r="T12" s="345"/>
      <c r="U12" s="345"/>
      <c r="V12" s="112"/>
      <c r="W12" s="56"/>
      <c r="X12" s="3"/>
      <c r="AK12">
        <v>8</v>
      </c>
    </row>
    <row r="13" spans="1:37" ht="21.75" customHeight="1" thickBot="1" x14ac:dyDescent="0.2">
      <c r="A13" s="291" t="s">
        <v>0</v>
      </c>
      <c r="B13" s="292"/>
      <c r="C13" s="368"/>
      <c r="D13" s="368"/>
      <c r="E13" s="368"/>
      <c r="F13" s="369"/>
      <c r="G13" s="261" t="s">
        <v>12</v>
      </c>
      <c r="H13" s="261"/>
      <c r="I13" s="262"/>
      <c r="J13" s="342" t="str">
        <f>IF('貴社控え(入力)sheet1'!J13="","",'貴社控え(入力)sheet1'!J13)</f>
        <v/>
      </c>
      <c r="K13" s="342"/>
      <c r="L13" s="342"/>
      <c r="M13" s="342"/>
      <c r="N13" s="23"/>
      <c r="O13" s="73" t="s">
        <v>34</v>
      </c>
      <c r="P13" s="376" t="str">
        <f>IF('貴社控え(入力)sheet1'!P13="","",'貴社控え(入力)sheet1'!P13)</f>
        <v/>
      </c>
      <c r="Q13" s="376"/>
      <c r="R13" s="376"/>
      <c r="S13" s="376"/>
      <c r="T13" s="376"/>
      <c r="U13" s="376"/>
      <c r="V13" s="377"/>
      <c r="W13" s="56"/>
      <c r="X13" s="3"/>
      <c r="AK13">
        <v>9</v>
      </c>
    </row>
    <row r="14" spans="1:37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1"/>
      <c r="K14" s="11"/>
      <c r="L14" s="11"/>
      <c r="M14" s="11"/>
      <c r="N14" s="3"/>
      <c r="O14" s="269" t="s">
        <v>66</v>
      </c>
      <c r="P14" s="269"/>
      <c r="Q14" s="270" t="str">
        <f>IF('貴社控え(入力)sheet1'!Q15="","",'貴社控え(入力)sheet1'!Q15)</f>
        <v/>
      </c>
      <c r="R14" s="271"/>
      <c r="S14" s="335" t="s">
        <v>23</v>
      </c>
      <c r="T14" s="75" t="str">
        <f>IF('貴社控え(入力)sheet1'!T15="","",'貴社控え(入力)sheet1'!T15)</f>
        <v/>
      </c>
      <c r="U14" s="336" t="s">
        <v>24</v>
      </c>
      <c r="V14" s="240" t="s">
        <v>25</v>
      </c>
      <c r="W14" s="338" t="str">
        <f>IF('貴社控え(入力)sheet1'!W15="","",'貴社控え(入力)sheet1'!W15)</f>
        <v/>
      </c>
      <c r="X14" s="339"/>
    </row>
    <row r="15" spans="1:37" ht="15" customHeight="1" x14ac:dyDescent="0.15">
      <c r="A15" s="263" t="s">
        <v>1</v>
      </c>
      <c r="B15" s="360"/>
      <c r="C15" s="362" t="s">
        <v>70</v>
      </c>
      <c r="D15" s="364" t="str">
        <f>IF('貴社控え(入力)sheet1'!D16="","",'貴社控え(入力)sheet1'!D16)</f>
        <v/>
      </c>
      <c r="E15" s="364"/>
      <c r="F15" s="365"/>
      <c r="G15" s="263" t="s">
        <v>14</v>
      </c>
      <c r="H15" s="264"/>
      <c r="I15" s="265"/>
      <c r="J15" s="378" t="str">
        <f>IF('貴社控え(入力)sheet1'!J16="","",'貴社控え(入力)sheet1'!J16)</f>
        <v/>
      </c>
      <c r="K15" s="379"/>
      <c r="L15" s="379"/>
      <c r="M15" s="380"/>
      <c r="N15" s="3"/>
      <c r="O15" s="302" t="s">
        <v>35</v>
      </c>
      <c r="P15" s="302"/>
      <c r="Q15" s="272" t="str">
        <f>IF('貴社控え(入力)sheet1'!Q16="","",'貴社控え(入力)sheet1'!Q16)</f>
        <v/>
      </c>
      <c r="R15" s="273"/>
      <c r="S15" s="114"/>
      <c r="T15" s="76" t="str">
        <f>IF('貴社控え(入力)sheet1'!T16="","",'貴社控え(入力)sheet1'!T16)</f>
        <v/>
      </c>
      <c r="U15" s="235"/>
      <c r="V15" s="239"/>
      <c r="W15" s="253"/>
      <c r="X15" s="255"/>
      <c r="AK15">
        <v>11</v>
      </c>
    </row>
    <row r="16" spans="1:37" ht="11.25" customHeight="1" thickBot="1" x14ac:dyDescent="0.2">
      <c r="A16" s="266"/>
      <c r="B16" s="361"/>
      <c r="C16" s="363"/>
      <c r="D16" s="366"/>
      <c r="E16" s="366"/>
      <c r="F16" s="367"/>
      <c r="G16" s="266"/>
      <c r="H16" s="267"/>
      <c r="I16" s="268"/>
      <c r="J16" s="381"/>
      <c r="K16" s="382"/>
      <c r="L16" s="382"/>
      <c r="M16" s="383"/>
      <c r="N16" s="3"/>
      <c r="O16" s="269" t="s">
        <v>66</v>
      </c>
      <c r="P16" s="269"/>
      <c r="Q16" s="256" t="str">
        <f>IF('貴社控え(入力)sheet1'!Q17="","",'貴社控え(入力)sheet1'!Q17)</f>
        <v/>
      </c>
      <c r="R16" s="257"/>
      <c r="S16" s="257"/>
      <c r="T16" s="257"/>
      <c r="U16" s="258"/>
      <c r="V16" s="251" t="s">
        <v>30</v>
      </c>
      <c r="W16" s="274" t="str">
        <f>IF('貴社控え(入力)sheet1'!W17="","",'貴社控え(入力)sheet1'!W17)</f>
        <v/>
      </c>
      <c r="X16" s="275"/>
    </row>
    <row r="17" spans="1:37" ht="20.100000000000001" customHeight="1" thickBot="1" x14ac:dyDescent="0.25">
      <c r="A17" s="373" t="s">
        <v>2</v>
      </c>
      <c r="B17" s="374"/>
      <c r="C17" s="374"/>
      <c r="D17" s="82"/>
      <c r="E17" s="83" t="s">
        <v>36</v>
      </c>
      <c r="F17" s="343"/>
      <c r="G17" s="343"/>
      <c r="H17" s="344"/>
      <c r="I17" s="84"/>
      <c r="J17" s="259" t="str">
        <f>IF('貴社控え(入力)sheet1'!J18="","",'貴社控え(入力)sheet1'!J18)</f>
        <v/>
      </c>
      <c r="K17" s="260"/>
      <c r="L17" s="260"/>
      <c r="M17" s="260"/>
      <c r="N17" s="3"/>
      <c r="O17" s="252" t="s">
        <v>37</v>
      </c>
      <c r="P17" s="252"/>
      <c r="Q17" s="253" t="str">
        <f>IF('貴社控え(入力)sheet1'!Q18="","",'貴社控え(入力)sheet1'!Q18)</f>
        <v/>
      </c>
      <c r="R17" s="254"/>
      <c r="S17" s="254"/>
      <c r="T17" s="254"/>
      <c r="U17" s="255"/>
      <c r="V17" s="252"/>
      <c r="W17" s="276"/>
      <c r="X17" s="277"/>
      <c r="AK17">
        <v>12</v>
      </c>
    </row>
    <row r="18" spans="1:37" ht="20.100000000000001" customHeight="1" x14ac:dyDescent="0.2">
      <c r="A18" s="245" t="s">
        <v>3</v>
      </c>
      <c r="B18" s="190"/>
      <c r="C18" s="190"/>
      <c r="D18" s="40" t="str">
        <f>IF('貴社控え(入力)sheet1'!D19="","",'貴社控え(入力)sheet1'!D19)</f>
        <v/>
      </c>
      <c r="E18" s="65" t="s">
        <v>38</v>
      </c>
      <c r="F18" s="153"/>
      <c r="G18" s="153"/>
      <c r="H18" s="154"/>
      <c r="I18" s="41"/>
      <c r="J18" s="259" t="str">
        <f>IF('貴社控え(入力)sheet1'!J19="","",'貴社控え(入力)sheet1'!J19)</f>
        <v/>
      </c>
      <c r="K18" s="260"/>
      <c r="L18" s="260"/>
      <c r="M18" s="260"/>
      <c r="N18" s="3"/>
      <c r="O18" s="324" t="s">
        <v>28</v>
      </c>
      <c r="P18" s="325"/>
      <c r="Q18" s="327" t="s">
        <v>67</v>
      </c>
      <c r="R18" s="327"/>
      <c r="S18" s="327"/>
      <c r="T18" s="327"/>
      <c r="U18" s="327"/>
      <c r="V18" s="327"/>
      <c r="W18" s="327"/>
      <c r="X18" s="328"/>
    </row>
    <row r="19" spans="1:37" ht="20.100000000000001" customHeight="1" x14ac:dyDescent="0.2">
      <c r="A19" s="245" t="s">
        <v>4</v>
      </c>
      <c r="B19" s="190"/>
      <c r="C19" s="190"/>
      <c r="D19" s="153"/>
      <c r="E19" s="153"/>
      <c r="F19" s="153"/>
      <c r="G19" s="153"/>
      <c r="H19" s="154"/>
      <c r="I19" s="41"/>
      <c r="J19" s="259" t="str">
        <f>IF('貴社控え(入力)sheet1'!J20="","",'貴社控え(入力)sheet1'!J20)</f>
        <v/>
      </c>
      <c r="K19" s="260"/>
      <c r="L19" s="260"/>
      <c r="M19" s="260"/>
      <c r="N19" s="3"/>
      <c r="O19" s="326"/>
      <c r="P19" s="318"/>
      <c r="Q19" s="329"/>
      <c r="R19" s="329"/>
      <c r="S19" s="329"/>
      <c r="T19" s="329"/>
      <c r="U19" s="329"/>
      <c r="V19" s="329"/>
      <c r="W19" s="329"/>
      <c r="X19" s="330"/>
    </row>
    <row r="20" spans="1:37" ht="20.100000000000001" customHeight="1" thickBot="1" x14ac:dyDescent="0.25">
      <c r="A20" s="246" t="s">
        <v>5</v>
      </c>
      <c r="B20" s="247"/>
      <c r="C20" s="247"/>
      <c r="D20" s="248"/>
      <c r="E20" s="248"/>
      <c r="F20" s="248"/>
      <c r="G20" s="248"/>
      <c r="H20" s="249"/>
      <c r="I20" s="85"/>
      <c r="J20" s="259" t="str">
        <f>IF('貴社控え(入力)sheet1'!J21="","",'貴社控え(入力)sheet1'!J21)</f>
        <v/>
      </c>
      <c r="K20" s="260"/>
      <c r="L20" s="260"/>
      <c r="M20" s="260"/>
      <c r="N20" s="3"/>
      <c r="O20" s="314" t="s">
        <v>29</v>
      </c>
      <c r="P20" s="315"/>
      <c r="Q20" s="318" t="s">
        <v>40</v>
      </c>
      <c r="R20" s="319"/>
      <c r="S20" s="322"/>
      <c r="T20" s="315"/>
      <c r="U20" s="315"/>
      <c r="V20" s="348" t="s">
        <v>68</v>
      </c>
      <c r="W20" s="349"/>
      <c r="X20" s="350"/>
    </row>
    <row r="21" spans="1:37" ht="9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14"/>
      <c r="P21" s="315"/>
      <c r="Q21" s="318"/>
      <c r="R21" s="319"/>
      <c r="S21" s="322"/>
      <c r="T21" s="315"/>
      <c r="U21" s="315"/>
      <c r="V21" s="351"/>
      <c r="W21" s="352"/>
      <c r="X21" s="353"/>
    </row>
    <row r="22" spans="1:37" ht="8.1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16"/>
      <c r="P22" s="317"/>
      <c r="Q22" s="320"/>
      <c r="R22" s="321"/>
      <c r="S22" s="323"/>
      <c r="T22" s="317"/>
      <c r="U22" s="317"/>
      <c r="V22" s="354"/>
      <c r="W22" s="355"/>
      <c r="X22" s="356"/>
    </row>
    <row r="23" spans="1:37" ht="15" customHeight="1" x14ac:dyDescent="0.15">
      <c r="A23" s="250" t="s">
        <v>69</v>
      </c>
      <c r="B23" s="250"/>
      <c r="C23" s="359" t="s">
        <v>6</v>
      </c>
      <c r="D23" s="289"/>
      <c r="E23" s="289"/>
      <c r="F23" s="289"/>
      <c r="G23" s="289"/>
      <c r="H23" s="66" t="s">
        <v>7</v>
      </c>
      <c r="I23" s="67" t="s">
        <v>71</v>
      </c>
      <c r="J23" s="250" t="s">
        <v>8</v>
      </c>
      <c r="K23" s="303"/>
      <c r="L23" s="250" t="s">
        <v>43</v>
      </c>
      <c r="M23" s="250"/>
      <c r="N23" s="370"/>
      <c r="O23" s="388" t="s">
        <v>52</v>
      </c>
      <c r="P23" s="389"/>
      <c r="Q23" s="281" t="s">
        <v>41</v>
      </c>
      <c r="R23" s="281"/>
      <c r="S23" s="281"/>
      <c r="T23" s="281"/>
      <c r="U23" s="281" t="s">
        <v>42</v>
      </c>
      <c r="V23" s="281"/>
      <c r="W23" s="281"/>
      <c r="X23" s="386"/>
    </row>
    <row r="24" spans="1:37" ht="15" customHeight="1" x14ac:dyDescent="0.15">
      <c r="A24" s="70" t="str">
        <f>IF('貴社控え(入力)sheet1'!A24="","",'貴社控え(入力)sheet1'!A24)</f>
        <v/>
      </c>
      <c r="B24" s="71" t="str">
        <f>IF('貴社控え(入力)sheet1'!B24="","",'貴社控え(入力)sheet1'!B24)</f>
        <v/>
      </c>
      <c r="C24" s="288" t="str">
        <f>IF('貴社控え(入力)sheet1'!C24="","",'貴社控え(入力)sheet1'!C24)</f>
        <v/>
      </c>
      <c r="D24" s="289"/>
      <c r="E24" s="289"/>
      <c r="F24" s="289"/>
      <c r="G24" s="289"/>
      <c r="H24" s="68" t="str">
        <f>IF('貴社控え(入力)sheet1'!H24="","",'貴社控え(入力)sheet1'!H24)</f>
        <v/>
      </c>
      <c r="I24" s="69" t="str">
        <f>IF('貴社控え(入力)sheet1'!I24="","",'貴社控え(入力)sheet1'!I24)</f>
        <v/>
      </c>
      <c r="J24" s="286" t="str">
        <f>IF('貴社控え(入力)sheet1'!J24="","",'貴社控え(入力)sheet1'!J24)</f>
        <v/>
      </c>
      <c r="K24" s="287"/>
      <c r="L24" s="290" t="str">
        <f>IF('貴社控え(入力)sheet1'!L24="","",'貴社控え(入力)sheet1'!L24)</f>
        <v/>
      </c>
      <c r="M24" s="290"/>
      <c r="N24" s="283"/>
      <c r="O24" s="278"/>
      <c r="P24" s="279"/>
      <c r="Q24" s="280"/>
      <c r="R24" s="280"/>
      <c r="S24" s="280"/>
      <c r="T24" s="280"/>
      <c r="U24" s="318"/>
      <c r="V24" s="318"/>
      <c r="W24" s="318"/>
      <c r="X24" s="387"/>
    </row>
    <row r="25" spans="1:37" ht="15" customHeight="1" x14ac:dyDescent="0.15">
      <c r="A25" s="70" t="str">
        <f>IF('貴社控え(入力)sheet1'!A25="","",'貴社控え(入力)sheet1'!A25)</f>
        <v/>
      </c>
      <c r="B25" s="71" t="str">
        <f>IF('貴社控え(入力)sheet1'!B25="","",'貴社控え(入力)sheet1'!B25)</f>
        <v/>
      </c>
      <c r="C25" s="288" t="str">
        <f>IF('貴社控え(入力)sheet1'!C25="","",'貴社控え(入力)sheet1'!C25)</f>
        <v/>
      </c>
      <c r="D25" s="289"/>
      <c r="E25" s="289"/>
      <c r="F25" s="289"/>
      <c r="G25" s="289"/>
      <c r="H25" s="68" t="str">
        <f>IF('貴社控え(入力)sheet1'!H25="","",'貴社控え(入力)sheet1'!H25)</f>
        <v/>
      </c>
      <c r="I25" s="69" t="str">
        <f>IF('貴社控え(入力)sheet1'!I25="","",'貴社控え(入力)sheet1'!I25)</f>
        <v/>
      </c>
      <c r="J25" s="286" t="str">
        <f>IF('貴社控え(入力)sheet1'!J25="","",'貴社控え(入力)sheet1'!J25)</f>
        <v/>
      </c>
      <c r="K25" s="287"/>
      <c r="L25" s="290" t="str">
        <f>IF('貴社控え(入力)sheet1'!L25="","",'貴社控え(入力)sheet1'!L25)</f>
        <v/>
      </c>
      <c r="M25" s="290"/>
      <c r="N25" s="283"/>
      <c r="O25" s="278"/>
      <c r="P25" s="279"/>
      <c r="Q25" s="280"/>
      <c r="R25" s="280"/>
      <c r="S25" s="280"/>
      <c r="T25" s="280"/>
      <c r="U25" s="300"/>
      <c r="V25" s="300"/>
      <c r="W25" s="300"/>
      <c r="X25" s="301"/>
    </row>
    <row r="26" spans="1:37" ht="15" customHeight="1" x14ac:dyDescent="0.15">
      <c r="A26" s="70" t="str">
        <f>IF('貴社控え(入力)sheet1'!A26="","",'貴社控え(入力)sheet1'!A26)</f>
        <v/>
      </c>
      <c r="B26" s="71" t="str">
        <f>IF('貴社控え(入力)sheet1'!B26="","",'貴社控え(入力)sheet1'!B26)</f>
        <v/>
      </c>
      <c r="C26" s="288" t="str">
        <f>IF('貴社控え(入力)sheet1'!C26="","",'貴社控え(入力)sheet1'!C26)</f>
        <v/>
      </c>
      <c r="D26" s="289"/>
      <c r="E26" s="289"/>
      <c r="F26" s="289"/>
      <c r="G26" s="289"/>
      <c r="H26" s="68" t="str">
        <f>IF('貴社控え(入力)sheet1'!H26="","",'貴社控え(入力)sheet1'!H26)</f>
        <v/>
      </c>
      <c r="I26" s="69" t="str">
        <f>IF('貴社控え(入力)sheet1'!I26="","",'貴社控え(入力)sheet1'!I26)</f>
        <v/>
      </c>
      <c r="J26" s="286" t="str">
        <f>IF('貴社控え(入力)sheet1'!J26="","",'貴社控え(入力)sheet1'!J26)</f>
        <v/>
      </c>
      <c r="K26" s="287"/>
      <c r="L26" s="290" t="str">
        <f>IF('貴社控え(入力)sheet1'!L26="","",'貴社控え(入力)sheet1'!L26)</f>
        <v/>
      </c>
      <c r="M26" s="290"/>
      <c r="N26" s="283"/>
      <c r="O26" s="278"/>
      <c r="P26" s="279"/>
      <c r="Q26" s="280"/>
      <c r="R26" s="280"/>
      <c r="S26" s="280"/>
      <c r="T26" s="280"/>
      <c r="U26" s="300"/>
      <c r="V26" s="300"/>
      <c r="W26" s="300"/>
      <c r="X26" s="301"/>
    </row>
    <row r="27" spans="1:37" ht="15" customHeight="1" x14ac:dyDescent="0.15">
      <c r="A27" s="70" t="str">
        <f>IF('貴社控え(入力)sheet1'!A27="","",'貴社控え(入力)sheet1'!A27)</f>
        <v/>
      </c>
      <c r="B27" s="71" t="str">
        <f>IF('貴社控え(入力)sheet1'!B27="","",'貴社控え(入力)sheet1'!B27)</f>
        <v/>
      </c>
      <c r="C27" s="288" t="str">
        <f>IF('貴社控え(入力)sheet1'!C27="","",'貴社控え(入力)sheet1'!C27)</f>
        <v/>
      </c>
      <c r="D27" s="289"/>
      <c r="E27" s="289"/>
      <c r="F27" s="289"/>
      <c r="G27" s="289"/>
      <c r="H27" s="68" t="str">
        <f>IF('貴社控え(入力)sheet1'!H27="","",'貴社控え(入力)sheet1'!H27)</f>
        <v/>
      </c>
      <c r="I27" s="69" t="str">
        <f>IF('貴社控え(入力)sheet1'!I27="","",'貴社控え(入力)sheet1'!I27)</f>
        <v/>
      </c>
      <c r="J27" s="286" t="str">
        <f>IF('貴社控え(入力)sheet1'!J27="","",'貴社控え(入力)sheet1'!J27)</f>
        <v/>
      </c>
      <c r="K27" s="287"/>
      <c r="L27" s="290" t="str">
        <f>IF('貴社控え(入力)sheet1'!L27="","",'貴社控え(入力)sheet1'!L27)</f>
        <v/>
      </c>
      <c r="M27" s="290"/>
      <c r="N27" s="283"/>
      <c r="O27" s="278"/>
      <c r="P27" s="279"/>
      <c r="Q27" s="280"/>
      <c r="R27" s="280"/>
      <c r="S27" s="280"/>
      <c r="T27" s="280"/>
      <c r="U27" s="300"/>
      <c r="V27" s="300"/>
      <c r="W27" s="300"/>
      <c r="X27" s="301"/>
    </row>
    <row r="28" spans="1:37" ht="15" customHeight="1" x14ac:dyDescent="0.15">
      <c r="A28" s="70" t="str">
        <f>IF('貴社控え(入力)sheet1'!A28="","",'貴社控え(入力)sheet1'!A28)</f>
        <v/>
      </c>
      <c r="B28" s="71" t="str">
        <f>IF('貴社控え(入力)sheet1'!B28="","",'貴社控え(入力)sheet1'!B28)</f>
        <v/>
      </c>
      <c r="C28" s="288" t="str">
        <f>IF('貴社控え(入力)sheet1'!C28="","",'貴社控え(入力)sheet1'!C28)</f>
        <v/>
      </c>
      <c r="D28" s="289"/>
      <c r="E28" s="289"/>
      <c r="F28" s="289"/>
      <c r="G28" s="289"/>
      <c r="H28" s="68" t="str">
        <f>IF('貴社控え(入力)sheet1'!H28="","",'貴社控え(入力)sheet1'!H28)</f>
        <v/>
      </c>
      <c r="I28" s="69" t="str">
        <f>IF('貴社控え(入力)sheet1'!I28="","",'貴社控え(入力)sheet1'!I28)</f>
        <v/>
      </c>
      <c r="J28" s="286" t="str">
        <f>IF('貴社控え(入力)sheet1'!J28="","",'貴社控え(入力)sheet1'!J28)</f>
        <v/>
      </c>
      <c r="K28" s="287"/>
      <c r="L28" s="290" t="str">
        <f>IF('貴社控え(入力)sheet1'!L28="","",'貴社控え(入力)sheet1'!L28)</f>
        <v/>
      </c>
      <c r="M28" s="290"/>
      <c r="N28" s="283"/>
      <c r="O28" s="278"/>
      <c r="P28" s="279"/>
      <c r="Q28" s="280"/>
      <c r="R28" s="280"/>
      <c r="S28" s="280"/>
      <c r="T28" s="280"/>
      <c r="U28" s="300"/>
      <c r="V28" s="300"/>
      <c r="W28" s="300"/>
      <c r="X28" s="301"/>
    </row>
    <row r="29" spans="1:37" ht="15" customHeight="1" x14ac:dyDescent="0.15">
      <c r="A29" s="70" t="str">
        <f>IF('貴社控え(入力)sheet1'!A29="","",'貴社控え(入力)sheet1'!A29)</f>
        <v/>
      </c>
      <c r="B29" s="71" t="str">
        <f>IF('貴社控え(入力)sheet1'!B29="","",'貴社控え(入力)sheet1'!B29)</f>
        <v/>
      </c>
      <c r="C29" s="288" t="str">
        <f>IF('貴社控え(入力)sheet1'!C29="","",'貴社控え(入力)sheet1'!C29)</f>
        <v/>
      </c>
      <c r="D29" s="289"/>
      <c r="E29" s="289"/>
      <c r="F29" s="289"/>
      <c r="G29" s="289"/>
      <c r="H29" s="68" t="str">
        <f>IF('貴社控え(入力)sheet1'!H29="","",'貴社控え(入力)sheet1'!H29)</f>
        <v/>
      </c>
      <c r="I29" s="69" t="str">
        <f>IF('貴社控え(入力)sheet1'!I29="","",'貴社控え(入力)sheet1'!I29)</f>
        <v/>
      </c>
      <c r="J29" s="286" t="str">
        <f>IF('貴社控え(入力)sheet1'!J29="","",'貴社控え(入力)sheet1'!J29)</f>
        <v/>
      </c>
      <c r="K29" s="287"/>
      <c r="L29" s="290" t="str">
        <f>IF('貴社控え(入力)sheet1'!L29="","",'貴社控え(入力)sheet1'!L29)</f>
        <v/>
      </c>
      <c r="M29" s="290"/>
      <c r="N29" s="283"/>
      <c r="O29" s="285"/>
      <c r="P29" s="153"/>
      <c r="Q29" s="294"/>
      <c r="R29" s="294"/>
      <c r="S29" s="294"/>
      <c r="T29" s="294"/>
      <c r="U29" s="153"/>
      <c r="V29" s="153"/>
      <c r="W29" s="153"/>
      <c r="X29" s="299"/>
    </row>
    <row r="30" spans="1:37" ht="15" customHeight="1" x14ac:dyDescent="0.15">
      <c r="A30" s="70" t="str">
        <f>IF('貴社控え(入力)sheet1'!A30="","",'貴社控え(入力)sheet1'!A30)</f>
        <v/>
      </c>
      <c r="B30" s="71" t="str">
        <f>IF('貴社控え(入力)sheet1'!B30="","",'貴社控え(入力)sheet1'!B30)</f>
        <v/>
      </c>
      <c r="C30" s="288" t="str">
        <f>IF('貴社控え(入力)sheet1'!C30="","",'貴社控え(入力)sheet1'!C30)</f>
        <v/>
      </c>
      <c r="D30" s="289"/>
      <c r="E30" s="289"/>
      <c r="F30" s="289"/>
      <c r="G30" s="289"/>
      <c r="H30" s="68" t="str">
        <f>IF('貴社控え(入力)sheet1'!H30="","",'貴社控え(入力)sheet1'!H30)</f>
        <v/>
      </c>
      <c r="I30" s="69" t="str">
        <f>IF('貴社控え(入力)sheet1'!I30="","",'貴社控え(入力)sheet1'!I30)</f>
        <v/>
      </c>
      <c r="J30" s="286" t="str">
        <f>IF('貴社控え(入力)sheet1'!J30="","",'貴社控え(入力)sheet1'!J30)</f>
        <v/>
      </c>
      <c r="K30" s="287"/>
      <c r="L30" s="290" t="str">
        <f>IF('貴社控え(入力)sheet1'!L30="","",'貴社控え(入力)sheet1'!L30)</f>
        <v/>
      </c>
      <c r="M30" s="290"/>
      <c r="N30" s="283"/>
      <c r="O30" s="285"/>
      <c r="P30" s="153"/>
      <c r="Q30" s="294"/>
      <c r="R30" s="294"/>
      <c r="S30" s="294"/>
      <c r="T30" s="294"/>
      <c r="U30" s="153"/>
      <c r="V30" s="153"/>
      <c r="W30" s="153"/>
      <c r="X30" s="299"/>
    </row>
    <row r="31" spans="1:37" ht="15" customHeight="1" x14ac:dyDescent="0.15">
      <c r="A31" s="70" t="str">
        <f>IF('貴社控え(入力)sheet1'!A31="","",'貴社控え(入力)sheet1'!A31)</f>
        <v/>
      </c>
      <c r="B31" s="71" t="str">
        <f>IF('貴社控え(入力)sheet1'!B31="","",'貴社控え(入力)sheet1'!B31)</f>
        <v/>
      </c>
      <c r="C31" s="288" t="str">
        <f>IF('貴社控え(入力)sheet1'!C31="","",'貴社控え(入力)sheet1'!C31)</f>
        <v/>
      </c>
      <c r="D31" s="289"/>
      <c r="E31" s="289"/>
      <c r="F31" s="289"/>
      <c r="G31" s="289"/>
      <c r="H31" s="68" t="str">
        <f>IF('貴社控え(入力)sheet1'!H31="","",'貴社控え(入力)sheet1'!H31)</f>
        <v/>
      </c>
      <c r="I31" s="69" t="str">
        <f>IF('貴社控え(入力)sheet1'!I31="","",'貴社控え(入力)sheet1'!I31)</f>
        <v/>
      </c>
      <c r="J31" s="286" t="str">
        <f>IF('貴社控え(入力)sheet1'!J31="","",'貴社控え(入力)sheet1'!J31)</f>
        <v/>
      </c>
      <c r="K31" s="287"/>
      <c r="L31" s="290" t="str">
        <f>IF('貴社控え(入力)sheet1'!L31="","",'貴社控え(入力)sheet1'!L31)</f>
        <v/>
      </c>
      <c r="M31" s="290"/>
      <c r="N31" s="283"/>
      <c r="O31" s="285"/>
      <c r="P31" s="153"/>
      <c r="Q31" s="294"/>
      <c r="R31" s="294"/>
      <c r="S31" s="294"/>
      <c r="T31" s="294"/>
      <c r="U31" s="282"/>
      <c r="V31" s="282"/>
      <c r="W31" s="282"/>
      <c r="X31" s="293"/>
    </row>
    <row r="32" spans="1:37" ht="15" customHeight="1" x14ac:dyDescent="0.15">
      <c r="A32" s="24"/>
      <c r="B32" s="25"/>
      <c r="C32" s="282" t="s">
        <v>49</v>
      </c>
      <c r="D32" s="282"/>
      <c r="E32" s="282"/>
      <c r="F32" s="282"/>
      <c r="G32" s="282"/>
      <c r="H32" s="282"/>
      <c r="I32" s="26"/>
      <c r="J32" s="384"/>
      <c r="K32" s="385"/>
      <c r="L32" s="283" t="str">
        <f>IF('貴社控え(入力)sheet1'!L32="","",'貴社控え(入力)sheet1'!L32)</f>
        <v/>
      </c>
      <c r="M32" s="284"/>
      <c r="N32" s="284"/>
      <c r="O32" s="285"/>
      <c r="P32" s="153"/>
      <c r="Q32" s="294"/>
      <c r="R32" s="294"/>
      <c r="S32" s="294"/>
      <c r="T32" s="294"/>
      <c r="U32" s="282" t="s">
        <v>77</v>
      </c>
      <c r="V32" s="282"/>
      <c r="W32" s="282"/>
      <c r="X32" s="293"/>
    </row>
    <row r="33" spans="1:24" ht="15" customHeight="1" x14ac:dyDescent="0.15">
      <c r="A33" s="24"/>
      <c r="B33" s="25"/>
      <c r="C33" s="26"/>
      <c r="D33" s="20"/>
      <c r="E33" s="212" t="s">
        <v>55</v>
      </c>
      <c r="F33" s="212"/>
      <c r="G33" s="212"/>
      <c r="H33" s="72">
        <f>'貴社控え(入力)sheet1'!H33</f>
        <v>0.1</v>
      </c>
      <c r="I33" s="27"/>
      <c r="J33" s="384"/>
      <c r="K33" s="385"/>
      <c r="L33" s="283" t="str">
        <f>IF('貴社控え(入力)sheet1'!L33="","",'貴社控え(入力)sheet1'!L33)</f>
        <v/>
      </c>
      <c r="M33" s="284"/>
      <c r="N33" s="284"/>
      <c r="O33" s="285"/>
      <c r="P33" s="153"/>
      <c r="Q33" s="294"/>
      <c r="R33" s="294"/>
      <c r="S33" s="294"/>
      <c r="T33" s="294"/>
      <c r="U33" s="77" t="s">
        <v>44</v>
      </c>
      <c r="V33" s="294"/>
      <c r="W33" s="294"/>
      <c r="X33" s="295"/>
    </row>
    <row r="34" spans="1:24" ht="15" customHeight="1" thickBot="1" x14ac:dyDescent="0.2">
      <c r="A34" s="28"/>
      <c r="B34" s="29"/>
      <c r="C34" s="282" t="s">
        <v>46</v>
      </c>
      <c r="D34" s="282"/>
      <c r="E34" s="282"/>
      <c r="F34" s="282"/>
      <c r="G34" s="282"/>
      <c r="H34" s="282"/>
      <c r="I34" s="26"/>
      <c r="J34" s="384"/>
      <c r="K34" s="385"/>
      <c r="L34" s="283" t="str">
        <f>IF('貴社控え(入力)sheet1'!L34="","",'貴社控え(入力)sheet1'!L34)</f>
        <v/>
      </c>
      <c r="M34" s="284"/>
      <c r="N34" s="284"/>
      <c r="O34" s="298"/>
      <c r="P34" s="248"/>
      <c r="Q34" s="296"/>
      <c r="R34" s="296"/>
      <c r="S34" s="296"/>
      <c r="T34" s="296"/>
      <c r="U34" s="87" t="s">
        <v>45</v>
      </c>
      <c r="V34" s="296"/>
      <c r="W34" s="296"/>
      <c r="X34" s="297"/>
    </row>
    <row r="35" spans="1:24" ht="5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</sheetData>
  <sheetProtection sheet="1" objects="1" scenarios="1"/>
  <mergeCells count="135">
    <mergeCell ref="O31:P31"/>
    <mergeCell ref="O32:P32"/>
    <mergeCell ref="L31:N31"/>
    <mergeCell ref="L30:N30"/>
    <mergeCell ref="Q33:T33"/>
    <mergeCell ref="Q34:T34"/>
    <mergeCell ref="J15:M16"/>
    <mergeCell ref="J17:M17"/>
    <mergeCell ref="J32:K32"/>
    <mergeCell ref="Q28:T28"/>
    <mergeCell ref="Q26:T26"/>
    <mergeCell ref="J33:K33"/>
    <mergeCell ref="J34:K34"/>
    <mergeCell ref="Q24:T24"/>
    <mergeCell ref="O23:P23"/>
    <mergeCell ref="O24:P24"/>
    <mergeCell ref="C30:G30"/>
    <mergeCell ref="A5:G5"/>
    <mergeCell ref="P8:W8"/>
    <mergeCell ref="P11:V11"/>
    <mergeCell ref="V20:X22"/>
    <mergeCell ref="C10:J10"/>
    <mergeCell ref="C23:G23"/>
    <mergeCell ref="C24:G24"/>
    <mergeCell ref="C25:G25"/>
    <mergeCell ref="A15:B16"/>
    <mergeCell ref="C15:C16"/>
    <mergeCell ref="D15:F16"/>
    <mergeCell ref="C13:F13"/>
    <mergeCell ref="L23:N23"/>
    <mergeCell ref="L24:N24"/>
    <mergeCell ref="L25:N25"/>
    <mergeCell ref="J19:M19"/>
    <mergeCell ref="J18:M18"/>
    <mergeCell ref="C11:F11"/>
    <mergeCell ref="A17:C17"/>
    <mergeCell ref="P10:V10"/>
    <mergeCell ref="P12:V12"/>
    <mergeCell ref="P13:V13"/>
    <mergeCell ref="U26:X26"/>
    <mergeCell ref="T5:U5"/>
    <mergeCell ref="V5:W5"/>
    <mergeCell ref="A2:O2"/>
    <mergeCell ref="A10:B10"/>
    <mergeCell ref="A11:B11"/>
    <mergeCell ref="O20:P22"/>
    <mergeCell ref="Q20:R22"/>
    <mergeCell ref="S20:U22"/>
    <mergeCell ref="O18:P19"/>
    <mergeCell ref="Q18:X19"/>
    <mergeCell ref="J8:K8"/>
    <mergeCell ref="L8:M8"/>
    <mergeCell ref="S14:S15"/>
    <mergeCell ref="U14:U15"/>
    <mergeCell ref="N5:O5"/>
    <mergeCell ref="P5:R5"/>
    <mergeCell ref="W14:X15"/>
    <mergeCell ref="L5:M5"/>
    <mergeCell ref="J5:K5"/>
    <mergeCell ref="L10:M10"/>
    <mergeCell ref="J13:M13"/>
    <mergeCell ref="F17:H17"/>
    <mergeCell ref="A13:B13"/>
    <mergeCell ref="U32:X32"/>
    <mergeCell ref="V33:X33"/>
    <mergeCell ref="V34:X34"/>
    <mergeCell ref="O3:P3"/>
    <mergeCell ref="O33:P33"/>
    <mergeCell ref="O34:P34"/>
    <mergeCell ref="Q29:T29"/>
    <mergeCell ref="Q30:T30"/>
    <mergeCell ref="Q31:T31"/>
    <mergeCell ref="Q32:T32"/>
    <mergeCell ref="U30:X30"/>
    <mergeCell ref="U31:X31"/>
    <mergeCell ref="O27:P27"/>
    <mergeCell ref="Q27:T27"/>
    <mergeCell ref="U27:X27"/>
    <mergeCell ref="O28:P28"/>
    <mergeCell ref="U28:X28"/>
    <mergeCell ref="U29:X29"/>
    <mergeCell ref="U25:X25"/>
    <mergeCell ref="O26:P26"/>
    <mergeCell ref="O16:P16"/>
    <mergeCell ref="O17:P17"/>
    <mergeCell ref="O15:P15"/>
    <mergeCell ref="C32:H32"/>
    <mergeCell ref="C34:H34"/>
    <mergeCell ref="L32:N32"/>
    <mergeCell ref="L33:N33"/>
    <mergeCell ref="L34:N34"/>
    <mergeCell ref="E33:G33"/>
    <mergeCell ref="O29:P29"/>
    <mergeCell ref="O30:P30"/>
    <mergeCell ref="J25:K25"/>
    <mergeCell ref="C31:G31"/>
    <mergeCell ref="J26:K26"/>
    <mergeCell ref="J27:K27"/>
    <mergeCell ref="J28:K28"/>
    <mergeCell ref="J29:K29"/>
    <mergeCell ref="J30:K30"/>
    <mergeCell ref="L27:N27"/>
    <mergeCell ref="L26:N26"/>
    <mergeCell ref="J31:K31"/>
    <mergeCell ref="L28:N28"/>
    <mergeCell ref="L29:N29"/>
    <mergeCell ref="C26:G26"/>
    <mergeCell ref="C27:G27"/>
    <mergeCell ref="C28:G28"/>
    <mergeCell ref="C29:G29"/>
    <mergeCell ref="G13:I13"/>
    <mergeCell ref="G15:I16"/>
    <mergeCell ref="O14:P14"/>
    <mergeCell ref="Q14:R14"/>
    <mergeCell ref="V14:V15"/>
    <mergeCell ref="Q15:R15"/>
    <mergeCell ref="W16:X17"/>
    <mergeCell ref="O25:P25"/>
    <mergeCell ref="Q25:T25"/>
    <mergeCell ref="Q23:T23"/>
    <mergeCell ref="J23:K23"/>
    <mergeCell ref="J24:K24"/>
    <mergeCell ref="U23:X23"/>
    <mergeCell ref="U24:X24"/>
    <mergeCell ref="A18:C18"/>
    <mergeCell ref="A19:C19"/>
    <mergeCell ref="A20:C20"/>
    <mergeCell ref="D19:H19"/>
    <mergeCell ref="D20:H20"/>
    <mergeCell ref="F18:H18"/>
    <mergeCell ref="A23:B23"/>
    <mergeCell ref="V16:V17"/>
    <mergeCell ref="Q17:U17"/>
    <mergeCell ref="Q16:U16"/>
    <mergeCell ref="J20:M20"/>
  </mergeCells>
  <phoneticPr fontId="2"/>
  <dataValidations count="1">
    <dataValidation type="list" allowBlank="1" showInputMessage="1" showErrorMessage="1" sqref="D18" xr:uid="{00000000-0002-0000-0100-000000000000}">
      <formula1>"　,100,90"</formula1>
    </dataValidation>
  </dataValidations>
  <printOptions horizontalCentered="1"/>
  <pageMargins left="0.39370078740157483" right="0.19685039370078741" top="0.62992125984251968" bottom="0.47244094488188981" header="0.51181102362204722" footer="0.11811023622047245"/>
  <pageSetup paperSize="9" orientation="landscape" r:id="rId1"/>
  <headerFooter>
    <oddFooter xml:space="preserve">&amp;R&amp;"ＭＳ 明朝,標準"㈱尾田組 請求書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貴社控え(入力)sheet1</vt:lpstr>
      <vt:lpstr>請求書 提出用(1部印刷)sheet2</vt:lpstr>
      <vt:lpstr>'貴社控え(入力)sheet1'!Print_Area</vt:lpstr>
      <vt:lpstr>'請求書 提出用(1部印刷)sheet2'!Print_Area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koubai-keiri</cp:lastModifiedBy>
  <cp:lastPrinted>2023-07-20T01:55:23Z</cp:lastPrinted>
  <dcterms:created xsi:type="dcterms:W3CDTF">2012-12-27T00:40:52Z</dcterms:created>
  <dcterms:modified xsi:type="dcterms:W3CDTF">2023-08-17T05:31:05Z</dcterms:modified>
</cp:coreProperties>
</file>